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94" documentId="14_{075F1F84-5B81-4866-B77E-EDCE3FCBD1B1}" xr6:coauthVersionLast="47" xr6:coauthVersionMax="47" xr10:uidLastSave="{61710FB3-53C0-458D-A727-492540CDEFF4}"/>
  <bookViews>
    <workbookView xWindow="-120" yWindow="-120" windowWidth="29040" windowHeight="15840" activeTab="7" xr2:uid="{00000000-000D-0000-FFFF-FFFF00000000}"/>
  </bookViews>
  <sheets>
    <sheet name="cruces" sheetId="4" r:id="rId1"/>
    <sheet name="PLA" sheetId="3" r:id="rId2"/>
    <sheet name="Lignina" sheetId="1" r:id="rId3"/>
    <sheet name="L3P" sheetId="10" r:id="rId4"/>
    <sheet name="L5P" sheetId="11" r:id="rId5"/>
    <sheet name="Café" sheetId="2" r:id="rId6"/>
    <sheet name="C3P" sheetId="5" r:id="rId7"/>
    <sheet name="C5P" sheetId="6" r:id="rId8"/>
    <sheet name="C10P" sheetId="7" r:id="rId9"/>
    <sheet name="C15P" sheetId="8" r:id="rId10"/>
    <sheet name="C20P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0" l="1"/>
  <c r="L26" i="10"/>
  <c r="M26" i="10"/>
  <c r="N26" i="10"/>
  <c r="O26" i="10"/>
  <c r="P26" i="10"/>
  <c r="Q26" i="10"/>
  <c r="K27" i="10"/>
  <c r="L27" i="10"/>
  <c r="M27" i="10"/>
  <c r="N27" i="10"/>
  <c r="O27" i="10"/>
  <c r="P27" i="10"/>
  <c r="Q27" i="10"/>
  <c r="K28" i="10"/>
  <c r="L28" i="10"/>
  <c r="M28" i="10"/>
  <c r="N28" i="10"/>
  <c r="O28" i="10"/>
  <c r="P28" i="10"/>
  <c r="Q28" i="10"/>
  <c r="K29" i="10"/>
  <c r="L29" i="10"/>
  <c r="M29" i="10"/>
  <c r="N29" i="10"/>
  <c r="O29" i="10"/>
  <c r="P29" i="10"/>
  <c r="Q29" i="10"/>
  <c r="K30" i="10"/>
  <c r="L30" i="10"/>
  <c r="M30" i="10"/>
  <c r="N30" i="10"/>
  <c r="O30" i="10"/>
  <c r="P30" i="10"/>
  <c r="Q30" i="10"/>
  <c r="K31" i="10"/>
  <c r="L31" i="10"/>
  <c r="M31" i="10"/>
  <c r="N31" i="10"/>
  <c r="O31" i="10"/>
  <c r="P31" i="10"/>
  <c r="Q31" i="10"/>
  <c r="K32" i="10"/>
  <c r="L32" i="10"/>
  <c r="M32" i="10"/>
  <c r="N32" i="10"/>
  <c r="O32" i="10"/>
  <c r="P32" i="10"/>
  <c r="Q32" i="10"/>
  <c r="K33" i="10"/>
  <c r="L33" i="10"/>
  <c r="M33" i="10"/>
  <c r="N33" i="10"/>
  <c r="O33" i="10"/>
  <c r="P33" i="10"/>
  <c r="Q33" i="10"/>
  <c r="K34" i="10"/>
  <c r="L34" i="10"/>
  <c r="M34" i="10"/>
  <c r="N34" i="10"/>
  <c r="O34" i="10"/>
  <c r="P34" i="10"/>
  <c r="Q34" i="10"/>
  <c r="K35" i="10"/>
  <c r="L35" i="10"/>
  <c r="M35" i="10"/>
  <c r="N35" i="10"/>
  <c r="O35" i="10"/>
  <c r="P35" i="10"/>
  <c r="Q35" i="10"/>
  <c r="K36" i="10"/>
  <c r="L36" i="10"/>
  <c r="M36" i="10"/>
  <c r="N36" i="10"/>
  <c r="O36" i="10"/>
  <c r="P36" i="10"/>
  <c r="Q36" i="10"/>
  <c r="K37" i="10"/>
  <c r="L37" i="10"/>
  <c r="M37" i="10"/>
  <c r="N37" i="10"/>
  <c r="O37" i="10"/>
  <c r="P37" i="10"/>
  <c r="Q37" i="10"/>
  <c r="K38" i="10"/>
  <c r="L38" i="10"/>
  <c r="M38" i="10"/>
  <c r="N38" i="10"/>
  <c r="O38" i="10"/>
  <c r="P38" i="10"/>
  <c r="Q38" i="10"/>
  <c r="K39" i="10"/>
  <c r="L39" i="10"/>
  <c r="M39" i="10"/>
  <c r="N39" i="10"/>
  <c r="O39" i="10"/>
  <c r="P39" i="10"/>
  <c r="Q39" i="10"/>
  <c r="K40" i="10"/>
  <c r="L40" i="10"/>
  <c r="M40" i="10"/>
  <c r="N40" i="10"/>
  <c r="O40" i="10"/>
  <c r="P40" i="10"/>
  <c r="Q40" i="10"/>
  <c r="K41" i="10"/>
  <c r="L41" i="10"/>
  <c r="M41" i="10"/>
  <c r="N41" i="10"/>
  <c r="O41" i="10"/>
  <c r="P41" i="10"/>
  <c r="Q41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26" i="10"/>
  <c r="S7" i="11"/>
  <c r="T7" i="11"/>
  <c r="U7" i="11"/>
  <c r="V7" i="11"/>
  <c r="W7" i="11"/>
  <c r="X7" i="11"/>
  <c r="Y7" i="11"/>
  <c r="Z7" i="11"/>
  <c r="S8" i="11"/>
  <c r="T8" i="11"/>
  <c r="U8" i="11"/>
  <c r="V8" i="11"/>
  <c r="W8" i="11"/>
  <c r="X8" i="11"/>
  <c r="Y8" i="11"/>
  <c r="Z8" i="11"/>
  <c r="S9" i="11"/>
  <c r="T9" i="11"/>
  <c r="U9" i="11"/>
  <c r="V9" i="11"/>
  <c r="W9" i="11"/>
  <c r="X9" i="11"/>
  <c r="Y9" i="11"/>
  <c r="Z9" i="11"/>
  <c r="S10" i="11"/>
  <c r="T10" i="11"/>
  <c r="U10" i="11"/>
  <c r="V10" i="11"/>
  <c r="W10" i="11"/>
  <c r="X10" i="11"/>
  <c r="Y10" i="11"/>
  <c r="Z10" i="11"/>
  <c r="S11" i="11"/>
  <c r="T11" i="11"/>
  <c r="U11" i="11"/>
  <c r="V11" i="11"/>
  <c r="W11" i="11"/>
  <c r="X11" i="11"/>
  <c r="Y11" i="11"/>
  <c r="Z11" i="11"/>
  <c r="S12" i="11"/>
  <c r="T12" i="11"/>
  <c r="U12" i="11"/>
  <c r="V12" i="11"/>
  <c r="W12" i="11"/>
  <c r="X12" i="11"/>
  <c r="Y12" i="11"/>
  <c r="Z12" i="11"/>
  <c r="S13" i="11"/>
  <c r="T13" i="11"/>
  <c r="U13" i="11"/>
  <c r="V13" i="11"/>
  <c r="W13" i="11"/>
  <c r="X13" i="11"/>
  <c r="Y13" i="11"/>
  <c r="Z13" i="11"/>
  <c r="S14" i="11"/>
  <c r="T14" i="11"/>
  <c r="U14" i="11"/>
  <c r="V14" i="11"/>
  <c r="W14" i="11"/>
  <c r="X14" i="11"/>
  <c r="Y14" i="11"/>
  <c r="Z14" i="11"/>
  <c r="S15" i="11"/>
  <c r="T15" i="11"/>
  <c r="U15" i="11"/>
  <c r="V15" i="11"/>
  <c r="W15" i="11"/>
  <c r="X15" i="11"/>
  <c r="Y15" i="11"/>
  <c r="Z15" i="11"/>
  <c r="S16" i="11"/>
  <c r="T16" i="11"/>
  <c r="U16" i="11"/>
  <c r="V16" i="11"/>
  <c r="W16" i="11"/>
  <c r="X16" i="11"/>
  <c r="Y16" i="11"/>
  <c r="Z16" i="11"/>
  <c r="S17" i="11"/>
  <c r="T17" i="11"/>
  <c r="U17" i="11"/>
  <c r="V17" i="11"/>
  <c r="W17" i="11"/>
  <c r="X17" i="11"/>
  <c r="Y17" i="11"/>
  <c r="Z17" i="11"/>
  <c r="S18" i="11"/>
  <c r="T18" i="11"/>
  <c r="U18" i="11"/>
  <c r="V18" i="11"/>
  <c r="W18" i="11"/>
  <c r="X18" i="11"/>
  <c r="Y18" i="11"/>
  <c r="Z18" i="11"/>
  <c r="S19" i="11"/>
  <c r="T19" i="11"/>
  <c r="U19" i="11"/>
  <c r="V19" i="11"/>
  <c r="W19" i="11"/>
  <c r="X19" i="11"/>
  <c r="Y19" i="11"/>
  <c r="Z19" i="11"/>
  <c r="S20" i="11"/>
  <c r="T20" i="11"/>
  <c r="U20" i="11"/>
  <c r="V20" i="11"/>
  <c r="W20" i="11"/>
  <c r="X20" i="11"/>
  <c r="Y20" i="11"/>
  <c r="Z20" i="11"/>
  <c r="S21" i="11"/>
  <c r="T21" i="11"/>
  <c r="U21" i="11"/>
  <c r="V21" i="11"/>
  <c r="W21" i="11"/>
  <c r="X21" i="11"/>
  <c r="Y21" i="11"/>
  <c r="Z21" i="11"/>
  <c r="Z6" i="11"/>
  <c r="T6" i="11"/>
  <c r="U6" i="11"/>
  <c r="V6" i="11"/>
  <c r="W6" i="11"/>
  <c r="X6" i="11"/>
  <c r="Y6" i="11"/>
  <c r="S6" i="11"/>
  <c r="AA5" i="6"/>
  <c r="U6" i="6"/>
  <c r="V6" i="6"/>
  <c r="W6" i="6"/>
  <c r="X6" i="6"/>
  <c r="Y6" i="6"/>
  <c r="Z6" i="6"/>
  <c r="AA6" i="6"/>
  <c r="U7" i="6"/>
  <c r="V7" i="6"/>
  <c r="W7" i="6"/>
  <c r="X7" i="6"/>
  <c r="Y7" i="6"/>
  <c r="Z7" i="6"/>
  <c r="AA7" i="6"/>
  <c r="U8" i="6"/>
  <c r="V8" i="6"/>
  <c r="W8" i="6"/>
  <c r="X8" i="6"/>
  <c r="Y8" i="6"/>
  <c r="Z8" i="6"/>
  <c r="AA8" i="6"/>
  <c r="U9" i="6"/>
  <c r="V9" i="6"/>
  <c r="W9" i="6"/>
  <c r="X9" i="6"/>
  <c r="Y9" i="6"/>
  <c r="Z9" i="6"/>
  <c r="AA9" i="6"/>
  <c r="U10" i="6"/>
  <c r="V10" i="6"/>
  <c r="W10" i="6"/>
  <c r="X10" i="6"/>
  <c r="Y10" i="6"/>
  <c r="Z10" i="6"/>
  <c r="AA10" i="6"/>
  <c r="U11" i="6"/>
  <c r="V11" i="6"/>
  <c r="W11" i="6"/>
  <c r="X11" i="6"/>
  <c r="Y11" i="6"/>
  <c r="Z11" i="6"/>
  <c r="AA11" i="6"/>
  <c r="U12" i="6"/>
  <c r="V12" i="6"/>
  <c r="W12" i="6"/>
  <c r="X12" i="6"/>
  <c r="Y12" i="6"/>
  <c r="Z12" i="6"/>
  <c r="AA12" i="6"/>
  <c r="U13" i="6"/>
  <c r="V13" i="6"/>
  <c r="W13" i="6"/>
  <c r="X13" i="6"/>
  <c r="Y13" i="6"/>
  <c r="Z13" i="6"/>
  <c r="AA13" i="6"/>
  <c r="U14" i="6"/>
  <c r="V14" i="6"/>
  <c r="W14" i="6"/>
  <c r="X14" i="6"/>
  <c r="Y14" i="6"/>
  <c r="Z14" i="6"/>
  <c r="AA14" i="6"/>
  <c r="U15" i="6"/>
  <c r="V15" i="6"/>
  <c r="W15" i="6"/>
  <c r="X15" i="6"/>
  <c r="Y15" i="6"/>
  <c r="Z15" i="6"/>
  <c r="AA15" i="6"/>
  <c r="U16" i="6"/>
  <c r="V16" i="6"/>
  <c r="W16" i="6"/>
  <c r="X16" i="6"/>
  <c r="Y16" i="6"/>
  <c r="Z16" i="6"/>
  <c r="AA16" i="6"/>
  <c r="U17" i="6"/>
  <c r="V17" i="6"/>
  <c r="W17" i="6"/>
  <c r="X17" i="6"/>
  <c r="Y17" i="6"/>
  <c r="Z17" i="6"/>
  <c r="AA17" i="6"/>
  <c r="U18" i="6"/>
  <c r="V18" i="6"/>
  <c r="W18" i="6"/>
  <c r="X18" i="6"/>
  <c r="Y18" i="6"/>
  <c r="Z18" i="6"/>
  <c r="AA18" i="6"/>
  <c r="U19" i="6"/>
  <c r="V19" i="6"/>
  <c r="W19" i="6"/>
  <c r="X19" i="6"/>
  <c r="Y19" i="6"/>
  <c r="Z19" i="6"/>
  <c r="AA19" i="6"/>
  <c r="U20" i="6"/>
  <c r="V20" i="6"/>
  <c r="W20" i="6"/>
  <c r="X20" i="6"/>
  <c r="Y20" i="6"/>
  <c r="Z20" i="6"/>
  <c r="AA20" i="6"/>
  <c r="V5" i="6"/>
  <c r="W5" i="6"/>
  <c r="X5" i="6"/>
  <c r="Y5" i="6"/>
  <c r="Z5" i="6"/>
  <c r="U5" i="6"/>
  <c r="Q20" i="9"/>
  <c r="P20" i="9"/>
  <c r="O20" i="9"/>
  <c r="N20" i="9"/>
  <c r="M20" i="9"/>
  <c r="K20" i="9"/>
  <c r="Q19" i="9"/>
  <c r="P19" i="9"/>
  <c r="O19" i="9"/>
  <c r="N19" i="9"/>
  <c r="M19" i="9"/>
  <c r="L19" i="9"/>
  <c r="K19" i="9"/>
  <c r="Q18" i="9"/>
  <c r="P18" i="9"/>
  <c r="O18" i="9"/>
  <c r="N18" i="9"/>
  <c r="M18" i="9"/>
  <c r="L18" i="9"/>
  <c r="Q17" i="9"/>
  <c r="P17" i="9"/>
  <c r="O17" i="9"/>
  <c r="N17" i="9"/>
  <c r="M17" i="9"/>
  <c r="L17" i="9"/>
  <c r="K17" i="9"/>
  <c r="Q16" i="9"/>
  <c r="P16" i="9"/>
  <c r="O16" i="9"/>
  <c r="N16" i="9"/>
  <c r="M16" i="9"/>
  <c r="L16" i="9"/>
  <c r="K16" i="9"/>
  <c r="Q15" i="9"/>
  <c r="P15" i="9"/>
  <c r="O15" i="9"/>
  <c r="N15" i="9"/>
  <c r="M15" i="9"/>
  <c r="L15" i="9"/>
  <c r="K15" i="9"/>
  <c r="Q14" i="9"/>
  <c r="P14" i="9"/>
  <c r="O14" i="9"/>
  <c r="N14" i="9"/>
  <c r="M14" i="9"/>
  <c r="L14" i="9"/>
  <c r="K14" i="9"/>
  <c r="Q13" i="9"/>
  <c r="P13" i="9"/>
  <c r="O13" i="9"/>
  <c r="N13" i="9"/>
  <c r="M13" i="9"/>
  <c r="L13" i="9"/>
  <c r="K13" i="9"/>
  <c r="Q12" i="9"/>
  <c r="P12" i="9"/>
  <c r="O12" i="9"/>
  <c r="N12" i="9"/>
  <c r="M12" i="9"/>
  <c r="L12" i="9"/>
  <c r="K12" i="9"/>
  <c r="Q11" i="9"/>
  <c r="P11" i="9"/>
  <c r="O11" i="9"/>
  <c r="N11" i="9"/>
  <c r="M11" i="9"/>
  <c r="L11" i="9"/>
  <c r="K11" i="9"/>
  <c r="Q10" i="9"/>
  <c r="P10" i="9"/>
  <c r="O10" i="9"/>
  <c r="N10" i="9"/>
  <c r="M10" i="9"/>
  <c r="L10" i="9"/>
  <c r="K10" i="9"/>
  <c r="Q9" i="9"/>
  <c r="P9" i="9"/>
  <c r="O9" i="9"/>
  <c r="N9" i="9"/>
  <c r="M9" i="9"/>
  <c r="L9" i="9"/>
  <c r="K9" i="9"/>
  <c r="Q8" i="9"/>
  <c r="P8" i="9"/>
  <c r="O8" i="9"/>
  <c r="N8" i="9"/>
  <c r="M8" i="9"/>
  <c r="L8" i="9"/>
  <c r="K8" i="9"/>
  <c r="Q7" i="9"/>
  <c r="P7" i="9"/>
  <c r="O7" i="9"/>
  <c r="N7" i="9"/>
  <c r="M7" i="9"/>
  <c r="L7" i="9"/>
  <c r="K7" i="9"/>
  <c r="Q6" i="9"/>
  <c r="P6" i="9"/>
  <c r="O6" i="9"/>
  <c r="N6" i="9"/>
  <c r="M6" i="9"/>
  <c r="L6" i="9"/>
  <c r="K6" i="9"/>
  <c r="Q5" i="9"/>
  <c r="P5" i="9"/>
  <c r="O5" i="9"/>
  <c r="N5" i="9"/>
  <c r="M5" i="9"/>
  <c r="L5" i="9"/>
  <c r="K5" i="9"/>
  <c r="K19" i="8"/>
  <c r="Q20" i="8" l="1"/>
  <c r="P20" i="8"/>
  <c r="O20" i="8"/>
  <c r="N20" i="8"/>
  <c r="M20" i="8"/>
  <c r="L20" i="8"/>
  <c r="K20" i="8"/>
  <c r="Q19" i="8"/>
  <c r="P19" i="8"/>
  <c r="O19" i="8"/>
  <c r="N19" i="8"/>
  <c r="M19" i="8"/>
  <c r="L19" i="8"/>
  <c r="Q18" i="8"/>
  <c r="P18" i="8"/>
  <c r="O18" i="8"/>
  <c r="N18" i="8"/>
  <c r="M18" i="8"/>
  <c r="L18" i="8"/>
  <c r="K18" i="8"/>
  <c r="Q17" i="8"/>
  <c r="P17" i="8"/>
  <c r="O17" i="8"/>
  <c r="N17" i="8"/>
  <c r="M17" i="8"/>
  <c r="L17" i="8"/>
  <c r="K17" i="8"/>
  <c r="Q16" i="8"/>
  <c r="P16" i="8"/>
  <c r="O16" i="8"/>
  <c r="N16" i="8"/>
  <c r="M16" i="8"/>
  <c r="L16" i="8"/>
  <c r="K16" i="8"/>
  <c r="Q15" i="8"/>
  <c r="P15" i="8"/>
  <c r="O15" i="8"/>
  <c r="N15" i="8"/>
  <c r="M15" i="8"/>
  <c r="L15" i="8"/>
  <c r="K15" i="8"/>
  <c r="Q14" i="8"/>
  <c r="P14" i="8"/>
  <c r="O14" i="8"/>
  <c r="N14" i="8"/>
  <c r="M14" i="8"/>
  <c r="L14" i="8"/>
  <c r="K14" i="8"/>
  <c r="Q13" i="8"/>
  <c r="P13" i="8"/>
  <c r="O13" i="8"/>
  <c r="N13" i="8"/>
  <c r="M13" i="8"/>
  <c r="L13" i="8"/>
  <c r="K13" i="8"/>
  <c r="Q12" i="8"/>
  <c r="P12" i="8"/>
  <c r="O12" i="8"/>
  <c r="N12" i="8"/>
  <c r="M12" i="8"/>
  <c r="L12" i="8"/>
  <c r="K12" i="8"/>
  <c r="Q11" i="8"/>
  <c r="P11" i="8"/>
  <c r="O11" i="8"/>
  <c r="N11" i="8"/>
  <c r="M11" i="8"/>
  <c r="L11" i="8"/>
  <c r="K11" i="8"/>
  <c r="Q10" i="8"/>
  <c r="P10" i="8"/>
  <c r="O10" i="8"/>
  <c r="N10" i="8"/>
  <c r="M10" i="8"/>
  <c r="L10" i="8"/>
  <c r="K10" i="8"/>
  <c r="Q9" i="8"/>
  <c r="P9" i="8"/>
  <c r="O9" i="8"/>
  <c r="N9" i="8"/>
  <c r="M9" i="8"/>
  <c r="L9" i="8"/>
  <c r="K9" i="8"/>
  <c r="Q8" i="8"/>
  <c r="P8" i="8"/>
  <c r="O8" i="8"/>
  <c r="N8" i="8"/>
  <c r="M8" i="8"/>
  <c r="L8" i="8"/>
  <c r="K8" i="8"/>
  <c r="Q7" i="8"/>
  <c r="P7" i="8"/>
  <c r="O7" i="8"/>
  <c r="N7" i="8"/>
  <c r="M7" i="8"/>
  <c r="L7" i="8"/>
  <c r="K7" i="8"/>
  <c r="Q6" i="8"/>
  <c r="P6" i="8"/>
  <c r="O6" i="8"/>
  <c r="N6" i="8"/>
  <c r="M6" i="8"/>
  <c r="L6" i="8"/>
  <c r="K6" i="8"/>
  <c r="Q5" i="8"/>
  <c r="P5" i="8"/>
  <c r="O5" i="8"/>
  <c r="N5" i="8"/>
  <c r="M5" i="8"/>
  <c r="L5" i="8"/>
  <c r="K5" i="8"/>
  <c r="L5" i="7"/>
  <c r="L6" i="7"/>
  <c r="Q20" i="7"/>
  <c r="P20" i="7"/>
  <c r="O20" i="7"/>
  <c r="N20" i="7"/>
  <c r="M20" i="7"/>
  <c r="L20" i="7"/>
  <c r="K20" i="7"/>
  <c r="Q19" i="7"/>
  <c r="P19" i="7"/>
  <c r="O19" i="7"/>
  <c r="N19" i="7"/>
  <c r="M19" i="7"/>
  <c r="L19" i="7"/>
  <c r="K19" i="7"/>
  <c r="Q18" i="7"/>
  <c r="P18" i="7"/>
  <c r="O18" i="7"/>
  <c r="N18" i="7"/>
  <c r="M18" i="7"/>
  <c r="L18" i="7"/>
  <c r="K18" i="7"/>
  <c r="Q17" i="7"/>
  <c r="P17" i="7"/>
  <c r="O17" i="7"/>
  <c r="N17" i="7"/>
  <c r="M17" i="7"/>
  <c r="L17" i="7"/>
  <c r="K17" i="7"/>
  <c r="Q16" i="7"/>
  <c r="P16" i="7"/>
  <c r="O16" i="7"/>
  <c r="N16" i="7"/>
  <c r="M16" i="7"/>
  <c r="L16" i="7"/>
  <c r="K16" i="7"/>
  <c r="Q15" i="7"/>
  <c r="P15" i="7"/>
  <c r="O15" i="7"/>
  <c r="N15" i="7"/>
  <c r="M15" i="7"/>
  <c r="L15" i="7"/>
  <c r="K15" i="7"/>
  <c r="Q14" i="7"/>
  <c r="P14" i="7"/>
  <c r="O14" i="7"/>
  <c r="N14" i="7"/>
  <c r="M14" i="7"/>
  <c r="L14" i="7"/>
  <c r="K14" i="7"/>
  <c r="Q13" i="7"/>
  <c r="P13" i="7"/>
  <c r="O13" i="7"/>
  <c r="N13" i="7"/>
  <c r="M13" i="7"/>
  <c r="L13" i="7"/>
  <c r="K13" i="7"/>
  <c r="Q12" i="7"/>
  <c r="P12" i="7"/>
  <c r="O12" i="7"/>
  <c r="N12" i="7"/>
  <c r="M12" i="7"/>
  <c r="L12" i="7"/>
  <c r="K12" i="7"/>
  <c r="Q11" i="7"/>
  <c r="P11" i="7"/>
  <c r="O11" i="7"/>
  <c r="N11" i="7"/>
  <c r="M11" i="7"/>
  <c r="L11" i="7"/>
  <c r="K11" i="7"/>
  <c r="Q10" i="7"/>
  <c r="P10" i="7"/>
  <c r="O10" i="7"/>
  <c r="N10" i="7"/>
  <c r="M10" i="7"/>
  <c r="L10" i="7"/>
  <c r="K10" i="7"/>
  <c r="Q9" i="7"/>
  <c r="P9" i="7"/>
  <c r="O9" i="7"/>
  <c r="N9" i="7"/>
  <c r="M9" i="7"/>
  <c r="L9" i="7"/>
  <c r="K9" i="7"/>
  <c r="Q8" i="7"/>
  <c r="P8" i="7"/>
  <c r="O8" i="7"/>
  <c r="N8" i="7"/>
  <c r="M8" i="7"/>
  <c r="L8" i="7"/>
  <c r="K8" i="7"/>
  <c r="Q7" i="7"/>
  <c r="P7" i="7"/>
  <c r="O7" i="7"/>
  <c r="N7" i="7"/>
  <c r="M7" i="7"/>
  <c r="L7" i="7"/>
  <c r="K7" i="7"/>
  <c r="Q6" i="7"/>
  <c r="P6" i="7"/>
  <c r="O6" i="7"/>
  <c r="N6" i="7"/>
  <c r="M6" i="7"/>
  <c r="K6" i="7"/>
  <c r="Q5" i="7"/>
  <c r="P5" i="7"/>
  <c r="O5" i="7"/>
  <c r="N5" i="7"/>
  <c r="M5" i="7"/>
  <c r="K5" i="7"/>
  <c r="P20" i="6"/>
  <c r="O20" i="6"/>
  <c r="N20" i="6"/>
  <c r="M20" i="6"/>
  <c r="Q19" i="6"/>
  <c r="P19" i="6"/>
  <c r="O19" i="6"/>
  <c r="N19" i="6"/>
  <c r="M19" i="6"/>
  <c r="L19" i="6"/>
  <c r="K19" i="6"/>
  <c r="Q18" i="6"/>
  <c r="P18" i="6"/>
  <c r="O18" i="6"/>
  <c r="N18" i="6"/>
  <c r="M18" i="6"/>
  <c r="L18" i="6"/>
  <c r="K18" i="6"/>
  <c r="Q17" i="6"/>
  <c r="P17" i="6"/>
  <c r="O17" i="6"/>
  <c r="N17" i="6"/>
  <c r="M17" i="6"/>
  <c r="L17" i="6"/>
  <c r="K17" i="6"/>
  <c r="Q16" i="6"/>
  <c r="P16" i="6"/>
  <c r="O16" i="6"/>
  <c r="N16" i="6"/>
  <c r="M16" i="6"/>
  <c r="L16" i="6"/>
  <c r="K16" i="6"/>
  <c r="Q15" i="6"/>
  <c r="P15" i="6"/>
  <c r="O15" i="6"/>
  <c r="N15" i="6"/>
  <c r="M15" i="6"/>
  <c r="L15" i="6"/>
  <c r="K15" i="6"/>
  <c r="Q14" i="6"/>
  <c r="P14" i="6"/>
  <c r="O14" i="6"/>
  <c r="N14" i="6"/>
  <c r="M14" i="6"/>
  <c r="L14" i="6"/>
  <c r="K14" i="6"/>
  <c r="Q13" i="6"/>
  <c r="P13" i="6"/>
  <c r="O13" i="6"/>
  <c r="N13" i="6"/>
  <c r="M13" i="6"/>
  <c r="L13" i="6"/>
  <c r="K13" i="6"/>
  <c r="Q12" i="6"/>
  <c r="P12" i="6"/>
  <c r="O12" i="6"/>
  <c r="N12" i="6"/>
  <c r="M12" i="6"/>
  <c r="L12" i="6"/>
  <c r="K12" i="6"/>
  <c r="Q11" i="6"/>
  <c r="P11" i="6"/>
  <c r="O11" i="6"/>
  <c r="N11" i="6"/>
  <c r="M11" i="6"/>
  <c r="L11" i="6"/>
  <c r="K11" i="6"/>
  <c r="Q10" i="6"/>
  <c r="P10" i="6"/>
  <c r="O10" i="6"/>
  <c r="N10" i="6"/>
  <c r="M10" i="6"/>
  <c r="L10" i="6"/>
  <c r="K10" i="6"/>
  <c r="Q9" i="6"/>
  <c r="P9" i="6"/>
  <c r="O9" i="6"/>
  <c r="N9" i="6"/>
  <c r="M9" i="6"/>
  <c r="L9" i="6"/>
  <c r="K9" i="6"/>
  <c r="Q8" i="6"/>
  <c r="P8" i="6"/>
  <c r="O8" i="6"/>
  <c r="N8" i="6"/>
  <c r="M8" i="6"/>
  <c r="L8" i="6"/>
  <c r="K8" i="6"/>
  <c r="Q7" i="6"/>
  <c r="P7" i="6"/>
  <c r="O7" i="6"/>
  <c r="N7" i="6"/>
  <c r="M7" i="6"/>
  <c r="L7" i="6"/>
  <c r="K7" i="6"/>
  <c r="Q6" i="6"/>
  <c r="P6" i="6"/>
  <c r="O6" i="6"/>
  <c r="N6" i="6"/>
  <c r="M6" i="6"/>
  <c r="L6" i="6"/>
  <c r="K6" i="6"/>
  <c r="Q5" i="6"/>
  <c r="P5" i="6"/>
  <c r="O5" i="6"/>
  <c r="N5" i="6"/>
  <c r="M5" i="6"/>
  <c r="L5" i="6"/>
  <c r="K5" i="6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5" i="2"/>
  <c r="K6" i="5"/>
  <c r="L6" i="5"/>
  <c r="M6" i="5"/>
  <c r="N6" i="5"/>
  <c r="O6" i="5"/>
  <c r="P6" i="5"/>
  <c r="Q6" i="5"/>
  <c r="K7" i="5"/>
  <c r="L7" i="5"/>
  <c r="M7" i="5"/>
  <c r="N7" i="5"/>
  <c r="O7" i="5"/>
  <c r="P7" i="5"/>
  <c r="Q7" i="5"/>
  <c r="K8" i="5"/>
  <c r="L8" i="5"/>
  <c r="M8" i="5"/>
  <c r="N8" i="5"/>
  <c r="O8" i="5"/>
  <c r="P8" i="5"/>
  <c r="Q8" i="5"/>
  <c r="K9" i="5"/>
  <c r="L9" i="5"/>
  <c r="M9" i="5"/>
  <c r="N9" i="5"/>
  <c r="O9" i="5"/>
  <c r="P9" i="5"/>
  <c r="Q9" i="5"/>
  <c r="K10" i="5"/>
  <c r="L10" i="5"/>
  <c r="M10" i="5"/>
  <c r="N10" i="5"/>
  <c r="O10" i="5"/>
  <c r="P10" i="5"/>
  <c r="Q10" i="5"/>
  <c r="K11" i="5"/>
  <c r="L11" i="5"/>
  <c r="M11" i="5"/>
  <c r="N11" i="5"/>
  <c r="O11" i="5"/>
  <c r="P11" i="5"/>
  <c r="Q11" i="5"/>
  <c r="K12" i="5"/>
  <c r="L12" i="5"/>
  <c r="M12" i="5"/>
  <c r="N12" i="5"/>
  <c r="O12" i="5"/>
  <c r="P12" i="5"/>
  <c r="Q12" i="5"/>
  <c r="K13" i="5"/>
  <c r="L13" i="5"/>
  <c r="M13" i="5"/>
  <c r="N13" i="5"/>
  <c r="O13" i="5"/>
  <c r="P13" i="5"/>
  <c r="Q13" i="5"/>
  <c r="K14" i="5"/>
  <c r="L14" i="5"/>
  <c r="M14" i="5"/>
  <c r="N14" i="5"/>
  <c r="O14" i="5"/>
  <c r="P14" i="5"/>
  <c r="Q14" i="5"/>
  <c r="K15" i="5"/>
  <c r="L15" i="5"/>
  <c r="M15" i="5"/>
  <c r="N15" i="5"/>
  <c r="O15" i="5"/>
  <c r="P15" i="5"/>
  <c r="Q15" i="5"/>
  <c r="K16" i="5"/>
  <c r="L16" i="5"/>
  <c r="M16" i="5"/>
  <c r="N16" i="5"/>
  <c r="O16" i="5"/>
  <c r="P16" i="5"/>
  <c r="Q16" i="5"/>
  <c r="K17" i="5"/>
  <c r="L17" i="5"/>
  <c r="M17" i="5"/>
  <c r="N17" i="5"/>
  <c r="O17" i="5"/>
  <c r="P17" i="5"/>
  <c r="Q17" i="5"/>
  <c r="K18" i="5"/>
  <c r="L18" i="5"/>
  <c r="M18" i="5"/>
  <c r="N18" i="5"/>
  <c r="O18" i="5"/>
  <c r="P18" i="5"/>
  <c r="Q18" i="5"/>
  <c r="K19" i="5"/>
  <c r="L19" i="5"/>
  <c r="M19" i="5"/>
  <c r="N19" i="5"/>
  <c r="O19" i="5"/>
  <c r="P19" i="5"/>
  <c r="Q19" i="5"/>
  <c r="K20" i="5"/>
  <c r="L20" i="5"/>
  <c r="M20" i="5"/>
  <c r="N20" i="5"/>
  <c r="O20" i="5"/>
  <c r="P20" i="5"/>
  <c r="Q20" i="5"/>
  <c r="L5" i="5"/>
  <c r="M5" i="5"/>
  <c r="N5" i="5"/>
  <c r="O5" i="5"/>
  <c r="P5" i="5"/>
  <c r="Q5" i="5"/>
  <c r="K5" i="5"/>
  <c r="L5" i="3"/>
  <c r="M5" i="3"/>
  <c r="N5" i="3"/>
  <c r="O5" i="3"/>
  <c r="P5" i="3"/>
  <c r="Q5" i="3"/>
  <c r="L6" i="3"/>
  <c r="M6" i="3"/>
  <c r="N6" i="3"/>
  <c r="O6" i="3"/>
  <c r="P6" i="3"/>
  <c r="Q6" i="3"/>
  <c r="L7" i="3"/>
  <c r="M7" i="3"/>
  <c r="N7" i="3"/>
  <c r="O7" i="3"/>
  <c r="P7" i="3"/>
  <c r="Q7" i="3"/>
  <c r="L8" i="3"/>
  <c r="M8" i="3"/>
  <c r="N8" i="3"/>
  <c r="O8" i="3"/>
  <c r="P8" i="3"/>
  <c r="Q8" i="3"/>
  <c r="L9" i="3"/>
  <c r="M9" i="3"/>
  <c r="N9" i="3"/>
  <c r="O9" i="3"/>
  <c r="P9" i="3"/>
  <c r="Q9" i="3"/>
  <c r="L10" i="3"/>
  <c r="M10" i="3"/>
  <c r="N10" i="3"/>
  <c r="O10" i="3"/>
  <c r="P10" i="3"/>
  <c r="Q10" i="3"/>
  <c r="L11" i="3"/>
  <c r="M11" i="3"/>
  <c r="N11" i="3"/>
  <c r="O11" i="3"/>
  <c r="P11" i="3"/>
  <c r="Q11" i="3"/>
  <c r="L12" i="3"/>
  <c r="M12" i="3"/>
  <c r="N12" i="3"/>
  <c r="O12" i="3"/>
  <c r="P12" i="3"/>
  <c r="Q12" i="3"/>
  <c r="L13" i="3"/>
  <c r="M13" i="3"/>
  <c r="N13" i="3"/>
  <c r="O13" i="3"/>
  <c r="P13" i="3"/>
  <c r="Q13" i="3"/>
  <c r="L14" i="3"/>
  <c r="M14" i="3"/>
  <c r="N14" i="3"/>
  <c r="O14" i="3"/>
  <c r="P14" i="3"/>
  <c r="Q14" i="3"/>
  <c r="L15" i="3"/>
  <c r="M15" i="3"/>
  <c r="N15" i="3"/>
  <c r="O15" i="3"/>
  <c r="P15" i="3"/>
  <c r="Q15" i="3"/>
  <c r="L16" i="3"/>
  <c r="M16" i="3"/>
  <c r="N16" i="3"/>
  <c r="O16" i="3"/>
  <c r="P16" i="3"/>
  <c r="Q16" i="3"/>
  <c r="L17" i="3"/>
  <c r="M17" i="3"/>
  <c r="N17" i="3"/>
  <c r="O17" i="3"/>
  <c r="P17" i="3"/>
  <c r="Q17" i="3"/>
  <c r="L18" i="3"/>
  <c r="M18" i="3"/>
  <c r="N18" i="3"/>
  <c r="O18" i="3"/>
  <c r="P18" i="3"/>
  <c r="Q18" i="3"/>
  <c r="L19" i="3"/>
  <c r="M19" i="3"/>
  <c r="N19" i="3"/>
  <c r="O19" i="3"/>
  <c r="P19" i="3"/>
  <c r="Q19" i="3"/>
  <c r="M4" i="3"/>
  <c r="N4" i="3"/>
  <c r="O4" i="3"/>
  <c r="P4" i="3"/>
  <c r="Q4" i="3"/>
  <c r="L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4" i="3"/>
  <c r="B18" i="4" l="1"/>
  <c r="B17" i="4"/>
  <c r="B16" i="4"/>
  <c r="D4" i="4"/>
  <c r="C7" i="4"/>
  <c r="C8" i="4"/>
  <c r="C6" i="4"/>
  <c r="C5" i="4"/>
  <c r="C4" i="4"/>
  <c r="B8" i="4"/>
  <c r="B7" i="4"/>
  <c r="B6" i="4"/>
  <c r="B5" i="4"/>
  <c r="B4" i="4"/>
</calcChain>
</file>

<file path=xl/sharedStrings.xml><?xml version="1.0" encoding="utf-8"?>
<sst xmlns="http://schemas.openxmlformats.org/spreadsheetml/2006/main" count="880" uniqueCount="54">
  <si>
    <t>Freq</t>
  </si>
  <si>
    <t>G'</t>
  </si>
  <si>
    <t>G"</t>
  </si>
  <si>
    <t>tan_delta</t>
  </si>
  <si>
    <t>PhaseAngle</t>
  </si>
  <si>
    <t>Torque</t>
  </si>
  <si>
    <t>Strain</t>
  </si>
  <si>
    <t>Eta*</t>
  </si>
  <si>
    <t>rad/s</t>
  </si>
  <si>
    <t>Pa</t>
  </si>
  <si>
    <t xml:space="preserve"> </t>
  </si>
  <si>
    <t>°</t>
  </si>
  <si>
    <t>g-cm</t>
  </si>
  <si>
    <t>%</t>
  </si>
  <si>
    <t>Pa-s</t>
  </si>
  <si>
    <t>L3P</t>
  </si>
  <si>
    <t>Condiciones de ensayo reológico: 180C deformación: 7%</t>
  </si>
  <si>
    <t>L5P</t>
  </si>
  <si>
    <t>L10P</t>
  </si>
  <si>
    <t>L15P</t>
  </si>
  <si>
    <t>L20P</t>
  </si>
  <si>
    <t>C3P</t>
  </si>
  <si>
    <t>C5P</t>
  </si>
  <si>
    <t>C10P</t>
  </si>
  <si>
    <t>C15P</t>
  </si>
  <si>
    <t>C20P</t>
  </si>
  <si>
    <t>PLA extruido</t>
  </si>
  <si>
    <t>G''/G'</t>
  </si>
  <si>
    <t>shear rate</t>
  </si>
  <si>
    <t>tasa corte</t>
  </si>
  <si>
    <t>1/s</t>
  </si>
  <si>
    <t>tan phase angle en radianes</t>
  </si>
  <si>
    <t>saltos en el punto de 100 rad/s entre G' y G''</t>
  </si>
  <si>
    <t>Lignina</t>
  </si>
  <si>
    <t>Café</t>
  </si>
  <si>
    <t>PLA</t>
  </si>
  <si>
    <t>Relleno wt.%</t>
  </si>
  <si>
    <t>saltos en el punto de 0.39811 rad/s entre G' y G''</t>
  </si>
  <si>
    <t xml:space="preserve">        </t>
  </si>
  <si>
    <t>PLA extruido calculado</t>
  </si>
  <si>
    <t>DIN A</t>
  </si>
  <si>
    <t>DIN B</t>
  </si>
  <si>
    <t>DIN C</t>
  </si>
  <si>
    <t>C3P media tras análisis</t>
  </si>
  <si>
    <t>C5P media</t>
  </si>
  <si>
    <t>C3P media</t>
  </si>
  <si>
    <t>C5P media tras análisis</t>
  </si>
  <si>
    <t>C10P media</t>
  </si>
  <si>
    <t>C10P media tras análisis</t>
  </si>
  <si>
    <t>C15P media tras análisis</t>
  </si>
  <si>
    <t>C15P media</t>
  </si>
  <si>
    <t>C5P media sólo DIN B y DIN C</t>
  </si>
  <si>
    <t>Media sólo DIN A y DIN C porque B es considerablemente más alto que los otros</t>
  </si>
  <si>
    <t>Media sólo A y B porque C es mucho más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</si>
</sst>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PLA!$B$2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PLA!$B$4:$B$19</c:f>
              <c:numCache>
                <c:formatCode>General</c:formatCode>
                <c:ptCount val="16"/>
                <c:pt idx="0">
                  <c:v>15701</c:v>
                </c:pt>
                <c:pt idx="1">
                  <c:v>8704.94</c:v>
                </c:pt>
                <c:pt idx="2">
                  <c:v>4990.8999999999996</c:v>
                </c:pt>
                <c:pt idx="3">
                  <c:v>2714.23</c:v>
                </c:pt>
                <c:pt idx="4">
                  <c:v>1416.79</c:v>
                </c:pt>
                <c:pt idx="5">
                  <c:v>709.00300000000004</c:v>
                </c:pt>
                <c:pt idx="6">
                  <c:v>349.76100000000002</c:v>
                </c:pt>
                <c:pt idx="7">
                  <c:v>176.518</c:v>
                </c:pt>
                <c:pt idx="8">
                  <c:v>96.404200000000003</c:v>
                </c:pt>
                <c:pt idx="9">
                  <c:v>60.762999999999998</c:v>
                </c:pt>
                <c:pt idx="10">
                  <c:v>40.534599999999998</c:v>
                </c:pt>
                <c:pt idx="11">
                  <c:v>30.660799999999998</c:v>
                </c:pt>
                <c:pt idx="12">
                  <c:v>23.769300000000001</c:v>
                </c:pt>
                <c:pt idx="13">
                  <c:v>15.748699999999999</c:v>
                </c:pt>
                <c:pt idx="14">
                  <c:v>8.6702100000000009</c:v>
                </c:pt>
                <c:pt idx="15">
                  <c:v>6.9709700000000003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7D-4A6E-A4B9-CE343B748989}"/>
            </c:ext>
          </c:extLst>
        </c:ser>
        <c:ser>
          <c:idx val="1"/>
          <c:order val="1"/>
          <c:tx>
            <c:strRef>
              <c:f>PLA!$C$2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PLA!$C$4:$C$19</c:f>
              <c:numCache>
                <c:formatCode>General</c:formatCode>
                <c:ptCount val="16"/>
                <c:pt idx="0">
                  <c:v>29988.7</c:v>
                </c:pt>
                <c:pt idx="1">
                  <c:v>21809.7</c:v>
                </c:pt>
                <c:pt idx="2">
                  <c:v>15596.5</c:v>
                </c:pt>
                <c:pt idx="3">
                  <c:v>10819.8</c:v>
                </c:pt>
                <c:pt idx="4">
                  <c:v>7334.74</c:v>
                </c:pt>
                <c:pt idx="5">
                  <c:v>4846.87</c:v>
                </c:pt>
                <c:pt idx="6">
                  <c:v>3147.17</c:v>
                </c:pt>
                <c:pt idx="7">
                  <c:v>2024.62</c:v>
                </c:pt>
                <c:pt idx="8">
                  <c:v>1292.73</c:v>
                </c:pt>
                <c:pt idx="9">
                  <c:v>824.83600000000001</c:v>
                </c:pt>
                <c:pt idx="10">
                  <c:v>524.98599999999999</c:v>
                </c:pt>
                <c:pt idx="11">
                  <c:v>327.82900000000001</c:v>
                </c:pt>
                <c:pt idx="12">
                  <c:v>208.37700000000001</c:v>
                </c:pt>
                <c:pt idx="13">
                  <c:v>131.21100000000001</c:v>
                </c:pt>
                <c:pt idx="14">
                  <c:v>86.721599999999995</c:v>
                </c:pt>
                <c:pt idx="15">
                  <c:v>20.0427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7D-4A6E-A4B9-CE343B748989}"/>
            </c:ext>
          </c:extLst>
        </c:ser>
        <c:ser>
          <c:idx val="2"/>
          <c:order val="2"/>
          <c:tx>
            <c:strRef>
              <c:f>PLA!$H$2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PLA!$H$4:$H$19</c:f>
              <c:numCache>
                <c:formatCode>General</c:formatCode>
                <c:ptCount val="16"/>
                <c:pt idx="0">
                  <c:v>338.97800000000001</c:v>
                </c:pt>
                <c:pt idx="1">
                  <c:v>372.20100000000002</c:v>
                </c:pt>
                <c:pt idx="2">
                  <c:v>411.35500000000002</c:v>
                </c:pt>
                <c:pt idx="3">
                  <c:v>444.11</c:v>
                </c:pt>
                <c:pt idx="4">
                  <c:v>471.363</c:v>
                </c:pt>
                <c:pt idx="5">
                  <c:v>489.86500000000001</c:v>
                </c:pt>
                <c:pt idx="6">
                  <c:v>501.887</c:v>
                </c:pt>
                <c:pt idx="7">
                  <c:v>510.52600000000001</c:v>
                </c:pt>
                <c:pt idx="8">
                  <c:v>516.125</c:v>
                </c:pt>
                <c:pt idx="9">
                  <c:v>521.94500000000005</c:v>
                </c:pt>
                <c:pt idx="10">
                  <c:v>526.64700000000005</c:v>
                </c:pt>
                <c:pt idx="11">
                  <c:v>522.13199999999995</c:v>
                </c:pt>
                <c:pt idx="12">
                  <c:v>526.95000000000005</c:v>
                </c:pt>
                <c:pt idx="13">
                  <c:v>526.87699999999995</c:v>
                </c:pt>
                <c:pt idx="14">
                  <c:v>549.99</c:v>
                </c:pt>
                <c:pt idx="15">
                  <c:v>535.19000000000005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7D-4A6E-A4B9-CE343B748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'C5P'!$B$3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'C5P'!$K$5:$K$20</c:f>
              <c:numCache>
                <c:formatCode>General</c:formatCode>
                <c:ptCount val="16"/>
                <c:pt idx="0">
                  <c:v>16198.6</c:v>
                </c:pt>
                <c:pt idx="1">
                  <c:v>10331.83</c:v>
                </c:pt>
                <c:pt idx="2">
                  <c:v>6259.336666666667</c:v>
                </c:pt>
                <c:pt idx="3">
                  <c:v>3608.6733333333336</c:v>
                </c:pt>
                <c:pt idx="4">
                  <c:v>1980.4566666666667</c:v>
                </c:pt>
                <c:pt idx="5">
                  <c:v>1042.9623333333334</c:v>
                </c:pt>
                <c:pt idx="6">
                  <c:v>529.81566666666674</c:v>
                </c:pt>
                <c:pt idx="7">
                  <c:v>260.59566666666666</c:v>
                </c:pt>
                <c:pt idx="8">
                  <c:v>124.70133333333332</c:v>
                </c:pt>
                <c:pt idx="9">
                  <c:v>62.098000000000006</c:v>
                </c:pt>
                <c:pt idx="10">
                  <c:v>30.760633333333335</c:v>
                </c:pt>
                <c:pt idx="11">
                  <c:v>19.588200000000001</c:v>
                </c:pt>
                <c:pt idx="12">
                  <c:v>14.9742</c:v>
                </c:pt>
                <c:pt idx="13">
                  <c:v>11.435363333333333</c:v>
                </c:pt>
                <c:pt idx="14">
                  <c:v>8.4963250000000006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7-4652-B9E8-6237DD605EDA}"/>
            </c:ext>
          </c:extLst>
        </c:ser>
        <c:ser>
          <c:idx val="1"/>
          <c:order val="1"/>
          <c:tx>
            <c:strRef>
              <c:f>'C5P'!$C$3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'C5P'!$L$5:$L$20</c:f>
              <c:numCache>
                <c:formatCode>General</c:formatCode>
                <c:ptCount val="16"/>
                <c:pt idx="0">
                  <c:v>26309.733333333334</c:v>
                </c:pt>
                <c:pt idx="1">
                  <c:v>20127.099999999999</c:v>
                </c:pt>
                <c:pt idx="2">
                  <c:v>14916.866666666669</c:v>
                </c:pt>
                <c:pt idx="3">
                  <c:v>10734.69</c:v>
                </c:pt>
                <c:pt idx="4">
                  <c:v>7486</c:v>
                </c:pt>
                <c:pt idx="5">
                  <c:v>5114.1133333333337</c:v>
                </c:pt>
                <c:pt idx="6">
                  <c:v>3428.5366666666669</c:v>
                </c:pt>
                <c:pt idx="7">
                  <c:v>2264.4566666666665</c:v>
                </c:pt>
                <c:pt idx="8">
                  <c:v>1480.0166666666667</c:v>
                </c:pt>
                <c:pt idx="9">
                  <c:v>962.70566666666673</c:v>
                </c:pt>
                <c:pt idx="10">
                  <c:v>625.34866666666665</c:v>
                </c:pt>
                <c:pt idx="11">
                  <c:v>403.0173333333334</c:v>
                </c:pt>
                <c:pt idx="12">
                  <c:v>239.74933333333334</c:v>
                </c:pt>
                <c:pt idx="13">
                  <c:v>158.06799999999998</c:v>
                </c:pt>
                <c:pt idx="14">
                  <c:v>110.471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A7-4652-B9E8-6237DD605EDA}"/>
            </c:ext>
          </c:extLst>
        </c:ser>
        <c:ser>
          <c:idx val="2"/>
          <c:order val="2"/>
          <c:tx>
            <c:strRef>
              <c:f>'C5P'!$H$3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'C5P'!$Q$5:$Q$20</c:f>
              <c:numCache>
                <c:formatCode>General</c:formatCode>
                <c:ptCount val="16"/>
                <c:pt idx="0">
                  <c:v>308.99333333333334</c:v>
                </c:pt>
                <c:pt idx="1">
                  <c:v>358.57866666666661</c:v>
                </c:pt>
                <c:pt idx="2">
                  <c:v>406.35233333333332</c:v>
                </c:pt>
                <c:pt idx="3">
                  <c:v>450.86166666666668</c:v>
                </c:pt>
                <c:pt idx="4">
                  <c:v>488.58800000000002</c:v>
                </c:pt>
                <c:pt idx="5">
                  <c:v>521.94066666666674</c:v>
                </c:pt>
                <c:pt idx="6">
                  <c:v>549.83699999999999</c:v>
                </c:pt>
                <c:pt idx="7">
                  <c:v>572.56100000000004</c:v>
                </c:pt>
                <c:pt idx="8">
                  <c:v>591.29300000000001</c:v>
                </c:pt>
                <c:pt idx="9">
                  <c:v>608.68966666666665</c:v>
                </c:pt>
                <c:pt idx="10">
                  <c:v>626.10500000000002</c:v>
                </c:pt>
                <c:pt idx="11">
                  <c:v>639.22033333333331</c:v>
                </c:pt>
                <c:pt idx="12">
                  <c:v>603.03933333333327</c:v>
                </c:pt>
                <c:pt idx="13">
                  <c:v>631.16199999999992</c:v>
                </c:pt>
                <c:pt idx="14">
                  <c:v>710.98500000000001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A7-4652-B9E8-6237DD605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At val="8.0000000000000016E-2"/>
        <c:crossBetween val="midCat"/>
      </c:valAx>
      <c:valAx>
        <c:axId val="990157087"/>
        <c:scaling>
          <c:logBase val="10"/>
          <c:orientation val="minMax"/>
          <c:max val="40000"/>
          <c:min val="1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DIN 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'C5P'!$A$25:$A$40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'C5P'!$H$25:$H$40</c:f>
              <c:numCache>
                <c:formatCode>General</c:formatCode>
                <c:ptCount val="16"/>
                <c:pt idx="0">
                  <c:v>271.69299999999998</c:v>
                </c:pt>
                <c:pt idx="1">
                  <c:v>319.03199999999998</c:v>
                </c:pt>
                <c:pt idx="2">
                  <c:v>364.82100000000003</c:v>
                </c:pt>
                <c:pt idx="3">
                  <c:v>403.77100000000002</c:v>
                </c:pt>
                <c:pt idx="4">
                  <c:v>434.11200000000002</c:v>
                </c:pt>
                <c:pt idx="5">
                  <c:v>467.03100000000001</c:v>
                </c:pt>
                <c:pt idx="6">
                  <c:v>497.44900000000001</c:v>
                </c:pt>
                <c:pt idx="7">
                  <c:v>520.75199999999995</c:v>
                </c:pt>
                <c:pt idx="8">
                  <c:v>540.91200000000003</c:v>
                </c:pt>
                <c:pt idx="9">
                  <c:v>559.197</c:v>
                </c:pt>
                <c:pt idx="10">
                  <c:v>575.226</c:v>
                </c:pt>
                <c:pt idx="11">
                  <c:v>592.48800000000006</c:v>
                </c:pt>
                <c:pt idx="12">
                  <c:v>573.08699999999999</c:v>
                </c:pt>
                <c:pt idx="13">
                  <c:v>631.24</c:v>
                </c:pt>
                <c:pt idx="14">
                  <c:v>700.86300000000006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36-49BE-BB47-3BA036D10A96}"/>
            </c:ext>
          </c:extLst>
        </c:ser>
        <c:ser>
          <c:idx val="1"/>
          <c:order val="1"/>
          <c:tx>
            <c:v>DIN 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'C5P'!$J$25:$J$40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'C5P'!$Q$25:$Q$40</c:f>
              <c:numCache>
                <c:formatCode>General</c:formatCode>
                <c:ptCount val="16"/>
                <c:pt idx="0">
                  <c:v>314.02100000000002</c:v>
                </c:pt>
                <c:pt idx="1">
                  <c:v>363.48700000000002</c:v>
                </c:pt>
                <c:pt idx="2">
                  <c:v>409.24</c:v>
                </c:pt>
                <c:pt idx="3">
                  <c:v>454.13099999999997</c:v>
                </c:pt>
                <c:pt idx="4">
                  <c:v>497.92500000000001</c:v>
                </c:pt>
                <c:pt idx="5">
                  <c:v>532.58000000000004</c:v>
                </c:pt>
                <c:pt idx="6">
                  <c:v>553.721</c:v>
                </c:pt>
                <c:pt idx="7">
                  <c:v>575.38599999999997</c:v>
                </c:pt>
                <c:pt idx="8">
                  <c:v>592.404</c:v>
                </c:pt>
                <c:pt idx="9">
                  <c:v>610.26599999999996</c:v>
                </c:pt>
                <c:pt idx="10">
                  <c:v>630.81399999999996</c:v>
                </c:pt>
                <c:pt idx="11">
                  <c:v>650.85199999999998</c:v>
                </c:pt>
                <c:pt idx="12">
                  <c:v>553.57500000000005</c:v>
                </c:pt>
                <c:pt idx="13">
                  <c:v>573.30399999999997</c:v>
                </c:pt>
                <c:pt idx="14">
                  <c:v>683.09699999999998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36-49BE-BB47-3BA036D10A96}"/>
            </c:ext>
          </c:extLst>
        </c:ser>
        <c:ser>
          <c:idx val="2"/>
          <c:order val="2"/>
          <c:tx>
            <c:v>DIN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'C5P'!$S$25:$S$40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'C5P'!$Z$25:$Z$40</c:f>
              <c:numCache>
                <c:formatCode>General</c:formatCode>
                <c:ptCount val="16"/>
                <c:pt idx="0">
                  <c:v>341.26600000000002</c:v>
                </c:pt>
                <c:pt idx="1">
                  <c:v>393.21699999999998</c:v>
                </c:pt>
                <c:pt idx="2">
                  <c:v>444.99599999999998</c:v>
                </c:pt>
                <c:pt idx="3">
                  <c:v>494.68299999999999</c:v>
                </c:pt>
                <c:pt idx="4">
                  <c:v>533.72699999999998</c:v>
                </c:pt>
                <c:pt idx="5">
                  <c:v>566.21100000000001</c:v>
                </c:pt>
                <c:pt idx="6">
                  <c:v>598.34100000000001</c:v>
                </c:pt>
                <c:pt idx="7">
                  <c:v>621.54499999999996</c:v>
                </c:pt>
                <c:pt idx="8">
                  <c:v>640.56299999999999</c:v>
                </c:pt>
                <c:pt idx="9">
                  <c:v>656.60599999999999</c:v>
                </c:pt>
                <c:pt idx="10">
                  <c:v>672.27499999999998</c:v>
                </c:pt>
                <c:pt idx="11">
                  <c:v>674.32100000000003</c:v>
                </c:pt>
                <c:pt idx="12">
                  <c:v>682.45600000000002</c:v>
                </c:pt>
                <c:pt idx="13">
                  <c:v>688.94200000000001</c:v>
                </c:pt>
                <c:pt idx="14">
                  <c:v>748.995</c:v>
                </c:pt>
                <c:pt idx="15">
                  <c:v>810.56600000000003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36-49BE-BB47-3BA036D10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581999"/>
        <c:axId val="663229071"/>
      </c:scatterChart>
      <c:valAx>
        <c:axId val="572581999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63229071"/>
        <c:crosses val="autoZero"/>
        <c:crossBetween val="midCat"/>
      </c:valAx>
      <c:valAx>
        <c:axId val="663229071"/>
        <c:scaling>
          <c:logBase val="10"/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725819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'C10P'!$B$3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'C10P'!$B$5:$B$20</c:f>
              <c:numCache>
                <c:formatCode>General</c:formatCode>
                <c:ptCount val="16"/>
                <c:pt idx="0">
                  <c:v>9763.09</c:v>
                </c:pt>
                <c:pt idx="1">
                  <c:v>5942.44</c:v>
                </c:pt>
                <c:pt idx="2">
                  <c:v>3397.24</c:v>
                </c:pt>
                <c:pt idx="3">
                  <c:v>1846.26</c:v>
                </c:pt>
                <c:pt idx="4">
                  <c:v>971.51800000000003</c:v>
                </c:pt>
                <c:pt idx="5">
                  <c:v>496.34300000000002</c:v>
                </c:pt>
                <c:pt idx="6">
                  <c:v>251.858</c:v>
                </c:pt>
                <c:pt idx="7">
                  <c:v>135.36799999999999</c:v>
                </c:pt>
                <c:pt idx="8">
                  <c:v>79.269400000000005</c:v>
                </c:pt>
                <c:pt idx="9">
                  <c:v>50.420699999999997</c:v>
                </c:pt>
                <c:pt idx="10">
                  <c:v>35.448300000000003</c:v>
                </c:pt>
                <c:pt idx="11">
                  <c:v>21.8337</c:v>
                </c:pt>
                <c:pt idx="12">
                  <c:v>28.3339</c:v>
                </c:pt>
                <c:pt idx="13">
                  <c:v>12.7441</c:v>
                </c:pt>
                <c:pt idx="14">
                  <c:v>11.3957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1F-4BFB-95D2-38B5F1FBBF73}"/>
            </c:ext>
          </c:extLst>
        </c:ser>
        <c:ser>
          <c:idx val="1"/>
          <c:order val="1"/>
          <c:tx>
            <c:strRef>
              <c:f>'C10P'!$C$3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'C10P'!$A$5:$A$20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'C10P'!$C$5:$C$20</c:f>
              <c:numCache>
                <c:formatCode>General</c:formatCode>
                <c:ptCount val="16"/>
                <c:pt idx="0">
                  <c:v>20809.099999999999</c:v>
                </c:pt>
                <c:pt idx="1">
                  <c:v>15498.1</c:v>
                </c:pt>
                <c:pt idx="2">
                  <c:v>11137.4</c:v>
                </c:pt>
                <c:pt idx="3">
                  <c:v>7799.49</c:v>
                </c:pt>
                <c:pt idx="4">
                  <c:v>5352.99</c:v>
                </c:pt>
                <c:pt idx="5">
                  <c:v>3585.91</c:v>
                </c:pt>
                <c:pt idx="6">
                  <c:v>2358.11</c:v>
                </c:pt>
                <c:pt idx="7">
                  <c:v>1546.17</c:v>
                </c:pt>
                <c:pt idx="8">
                  <c:v>1004.79</c:v>
                </c:pt>
                <c:pt idx="9">
                  <c:v>650.88300000000004</c:v>
                </c:pt>
                <c:pt idx="10">
                  <c:v>421.24900000000002</c:v>
                </c:pt>
                <c:pt idx="11">
                  <c:v>266.82900000000001</c:v>
                </c:pt>
                <c:pt idx="12">
                  <c:v>168.07900000000001</c:v>
                </c:pt>
                <c:pt idx="13">
                  <c:v>52.221899999999998</c:v>
                </c:pt>
                <c:pt idx="14">
                  <c:v>72.368200000000002</c:v>
                </c:pt>
                <c:pt idx="15">
                  <c:v>23.7605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1F-4BFB-95D2-38B5F1FBBF73}"/>
            </c:ext>
          </c:extLst>
        </c:ser>
        <c:ser>
          <c:idx val="2"/>
          <c:order val="2"/>
          <c:tx>
            <c:strRef>
              <c:f>'C10P'!$H$3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'C10P'!$A$5:$A$20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'C10P'!$H$5:$H$20</c:f>
              <c:numCache>
                <c:formatCode>General</c:formatCode>
                <c:ptCount val="16"/>
                <c:pt idx="0">
                  <c:v>229.876</c:v>
                </c:pt>
                <c:pt idx="1">
                  <c:v>263.07600000000002</c:v>
                </c:pt>
                <c:pt idx="2">
                  <c:v>292.488</c:v>
                </c:pt>
                <c:pt idx="3">
                  <c:v>319.08600000000001</c:v>
                </c:pt>
                <c:pt idx="4">
                  <c:v>343.27</c:v>
                </c:pt>
                <c:pt idx="5">
                  <c:v>362.01299999999998</c:v>
                </c:pt>
                <c:pt idx="6">
                  <c:v>375.86900000000003</c:v>
                </c:pt>
                <c:pt idx="7">
                  <c:v>389.87900000000002</c:v>
                </c:pt>
                <c:pt idx="8">
                  <c:v>401.27800000000002</c:v>
                </c:pt>
                <c:pt idx="9">
                  <c:v>411.93299999999999</c:v>
                </c:pt>
                <c:pt idx="10">
                  <c:v>422.80700000000002</c:v>
                </c:pt>
                <c:pt idx="11">
                  <c:v>424.39100000000002</c:v>
                </c:pt>
                <c:pt idx="12">
                  <c:v>428.99799999999999</c:v>
                </c:pt>
                <c:pt idx="13">
                  <c:v>492.29300000000001</c:v>
                </c:pt>
                <c:pt idx="14">
                  <c:v>463.01900000000001</c:v>
                </c:pt>
                <c:pt idx="15">
                  <c:v>763.83100000000002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1F-4BFB-95D2-38B5F1FBB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  <c:max val="24000"/>
          <c:min val="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'C10P'!$B$3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'C10P'!$K$5:$K$20</c:f>
              <c:numCache>
                <c:formatCode>General</c:formatCode>
                <c:ptCount val="16"/>
                <c:pt idx="0">
                  <c:v>9763.1033333333326</c:v>
                </c:pt>
                <c:pt idx="1">
                  <c:v>5942.4433333333327</c:v>
                </c:pt>
                <c:pt idx="2">
                  <c:v>3397.2366666666662</c:v>
                </c:pt>
                <c:pt idx="3">
                  <c:v>1846.2633333333335</c:v>
                </c:pt>
                <c:pt idx="4">
                  <c:v>971.51933333333329</c:v>
                </c:pt>
                <c:pt idx="5">
                  <c:v>496.34266666666667</c:v>
                </c:pt>
                <c:pt idx="6">
                  <c:v>251.85800000000003</c:v>
                </c:pt>
                <c:pt idx="7">
                  <c:v>135.36833333333334</c:v>
                </c:pt>
                <c:pt idx="8">
                  <c:v>79.26936666666667</c:v>
                </c:pt>
                <c:pt idx="9">
                  <c:v>50.420766666666658</c:v>
                </c:pt>
                <c:pt idx="10">
                  <c:v>35.448266666666662</c:v>
                </c:pt>
                <c:pt idx="11">
                  <c:v>21.833699999999997</c:v>
                </c:pt>
                <c:pt idx="12">
                  <c:v>16.206199999999999</c:v>
                </c:pt>
                <c:pt idx="13">
                  <c:v>12.744095</c:v>
                </c:pt>
                <c:pt idx="14">
                  <c:v>11.395756666666665</c:v>
                </c:pt>
                <c:pt idx="15">
                  <c:v>8.0126899999999992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9F-41BF-805A-784908107259}"/>
            </c:ext>
          </c:extLst>
        </c:ser>
        <c:ser>
          <c:idx val="1"/>
          <c:order val="1"/>
          <c:tx>
            <c:strRef>
              <c:f>'C10P'!$C$3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'C10P'!$A$5:$A$20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'C10P'!$L$5:$L$20</c:f>
              <c:numCache>
                <c:formatCode>General</c:formatCode>
                <c:ptCount val="16"/>
                <c:pt idx="0">
                  <c:v>20809.099999999999</c:v>
                </c:pt>
                <c:pt idx="1">
                  <c:v>15498.1</c:v>
                </c:pt>
                <c:pt idx="2">
                  <c:v>11137.383333333333</c:v>
                </c:pt>
                <c:pt idx="3">
                  <c:v>7799.4900000000007</c:v>
                </c:pt>
                <c:pt idx="4">
                  <c:v>5352.9933333333329</c:v>
                </c:pt>
                <c:pt idx="5">
                  <c:v>3585.91</c:v>
                </c:pt>
                <c:pt idx="6">
                  <c:v>2358.1133333333332</c:v>
                </c:pt>
                <c:pt idx="7">
                  <c:v>1546.176666666667</c:v>
                </c:pt>
                <c:pt idx="8">
                  <c:v>1004.7913333333332</c:v>
                </c:pt>
                <c:pt idx="9">
                  <c:v>650.88299999999992</c:v>
                </c:pt>
                <c:pt idx="10">
                  <c:v>421.24866666666668</c:v>
                </c:pt>
                <c:pt idx="11">
                  <c:v>266.82866666666666</c:v>
                </c:pt>
                <c:pt idx="12">
                  <c:v>168.07899999999998</c:v>
                </c:pt>
                <c:pt idx="13">
                  <c:v>131.53550000000001</c:v>
                </c:pt>
                <c:pt idx="14">
                  <c:v>72.368200000000002</c:v>
                </c:pt>
                <c:pt idx="15">
                  <c:v>70.4773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9F-41BF-805A-784908107259}"/>
            </c:ext>
          </c:extLst>
        </c:ser>
        <c:ser>
          <c:idx val="2"/>
          <c:order val="2"/>
          <c:tx>
            <c:strRef>
              <c:f>'C10P'!$H$3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'C10P'!$A$5:$A$20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'C10P'!$Q$5:$Q$20</c:f>
              <c:numCache>
                <c:formatCode>General</c:formatCode>
                <c:ptCount val="16"/>
                <c:pt idx="0">
                  <c:v>229.876</c:v>
                </c:pt>
                <c:pt idx="1">
                  <c:v>263.07599999999996</c:v>
                </c:pt>
                <c:pt idx="2">
                  <c:v>292.488</c:v>
                </c:pt>
                <c:pt idx="3">
                  <c:v>319.08566666666667</c:v>
                </c:pt>
                <c:pt idx="4">
                  <c:v>343.27</c:v>
                </c:pt>
                <c:pt idx="5">
                  <c:v>362.01299999999998</c:v>
                </c:pt>
                <c:pt idx="6">
                  <c:v>375.86899999999997</c:v>
                </c:pt>
                <c:pt idx="7">
                  <c:v>389.87966666666671</c:v>
                </c:pt>
                <c:pt idx="8">
                  <c:v>401.27800000000002</c:v>
                </c:pt>
                <c:pt idx="9">
                  <c:v>411.93266666666665</c:v>
                </c:pt>
                <c:pt idx="10">
                  <c:v>422.80666666666667</c:v>
                </c:pt>
                <c:pt idx="11">
                  <c:v>424.39166666666665</c:v>
                </c:pt>
                <c:pt idx="12">
                  <c:v>428.99800000000005</c:v>
                </c:pt>
                <c:pt idx="13">
                  <c:v>492.29299999999995</c:v>
                </c:pt>
                <c:pt idx="14">
                  <c:v>463.01866666666666</c:v>
                </c:pt>
                <c:pt idx="15">
                  <c:v>726.0809999999999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9F-41BF-805A-784908107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At val="8.0000000000000016E-2"/>
        <c:crossBetween val="midCat"/>
      </c:valAx>
      <c:valAx>
        <c:axId val="990157087"/>
        <c:scaling>
          <c:logBase val="10"/>
          <c:orientation val="minMax"/>
          <c:max val="40000"/>
          <c:min val="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'C15P'!$B$3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'C15P'!$B$5:$B$20</c:f>
              <c:numCache>
                <c:formatCode>General</c:formatCode>
                <c:ptCount val="16"/>
                <c:pt idx="0">
                  <c:v>8609.39</c:v>
                </c:pt>
                <c:pt idx="1">
                  <c:v>4957.09</c:v>
                </c:pt>
                <c:pt idx="2">
                  <c:v>2765.14</c:v>
                </c:pt>
                <c:pt idx="3">
                  <c:v>1476.4</c:v>
                </c:pt>
                <c:pt idx="4">
                  <c:v>751.03399999999999</c:v>
                </c:pt>
                <c:pt idx="5">
                  <c:v>371.608</c:v>
                </c:pt>
                <c:pt idx="6">
                  <c:v>185.01599999999999</c:v>
                </c:pt>
                <c:pt idx="7">
                  <c:v>95.880099999999999</c:v>
                </c:pt>
                <c:pt idx="8">
                  <c:v>54.8232</c:v>
                </c:pt>
                <c:pt idx="9">
                  <c:v>36.930500000000002</c:v>
                </c:pt>
                <c:pt idx="10">
                  <c:v>24.221399999999999</c:v>
                </c:pt>
                <c:pt idx="11">
                  <c:v>22.8033</c:v>
                </c:pt>
                <c:pt idx="12">
                  <c:v>14.3436</c:v>
                </c:pt>
                <c:pt idx="13">
                  <c:v>16.742799999999999</c:v>
                </c:pt>
                <c:pt idx="14">
                  <c:v>28.448399999999999</c:v>
                </c:pt>
                <c:pt idx="15">
                  <c:v>20.8261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AA-4917-8896-52A0FC14E275}"/>
            </c:ext>
          </c:extLst>
        </c:ser>
        <c:ser>
          <c:idx val="1"/>
          <c:order val="1"/>
          <c:tx>
            <c:strRef>
              <c:f>'C15P'!$C$3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'C15P'!$A$5:$A$20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'C15P'!$C$5:$C$20</c:f>
              <c:numCache>
                <c:formatCode>General</c:formatCode>
                <c:ptCount val="16"/>
                <c:pt idx="0">
                  <c:v>21323.7</c:v>
                </c:pt>
                <c:pt idx="1">
                  <c:v>15210.6</c:v>
                </c:pt>
                <c:pt idx="2">
                  <c:v>10675</c:v>
                </c:pt>
                <c:pt idx="3">
                  <c:v>7319.93</c:v>
                </c:pt>
                <c:pt idx="4">
                  <c:v>4876.87</c:v>
                </c:pt>
                <c:pt idx="5">
                  <c:v>3184.93</c:v>
                </c:pt>
                <c:pt idx="6">
                  <c:v>2061.3000000000002</c:v>
                </c:pt>
                <c:pt idx="7">
                  <c:v>1325.69</c:v>
                </c:pt>
                <c:pt idx="8">
                  <c:v>851.51099999999997</c:v>
                </c:pt>
                <c:pt idx="9">
                  <c:v>543.67999999999995</c:v>
                </c:pt>
                <c:pt idx="10">
                  <c:v>350.71499999999997</c:v>
                </c:pt>
                <c:pt idx="11">
                  <c:v>222.93299999999999</c:v>
                </c:pt>
                <c:pt idx="12">
                  <c:v>142.011</c:v>
                </c:pt>
                <c:pt idx="13">
                  <c:v>-26.489000000000001</c:v>
                </c:pt>
                <c:pt idx="14">
                  <c:v>64.350899999999996</c:v>
                </c:pt>
                <c:pt idx="15">
                  <c:v>28.723600000000001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AA-4917-8896-52A0FC14E275}"/>
            </c:ext>
          </c:extLst>
        </c:ser>
        <c:ser>
          <c:idx val="2"/>
          <c:order val="2"/>
          <c:tx>
            <c:strRef>
              <c:f>'C15P'!$H$3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'C15P'!$A$5:$A$20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'C15P'!$H$5:$H$20</c:f>
              <c:numCache>
                <c:formatCode>General</c:formatCode>
                <c:ptCount val="16"/>
                <c:pt idx="0">
                  <c:v>229.96299999999999</c:v>
                </c:pt>
                <c:pt idx="1">
                  <c:v>253.553</c:v>
                </c:pt>
                <c:pt idx="2">
                  <c:v>276.99599999999998</c:v>
                </c:pt>
                <c:pt idx="3">
                  <c:v>297.28199999999998</c:v>
                </c:pt>
                <c:pt idx="4">
                  <c:v>311.33800000000002</c:v>
                </c:pt>
                <c:pt idx="5">
                  <c:v>320.654</c:v>
                </c:pt>
                <c:pt idx="6">
                  <c:v>328.00900000000001</c:v>
                </c:pt>
                <c:pt idx="7">
                  <c:v>333.87099999999998</c:v>
                </c:pt>
                <c:pt idx="8">
                  <c:v>339.7</c:v>
                </c:pt>
                <c:pt idx="9">
                  <c:v>343.84399999999999</c:v>
                </c:pt>
                <c:pt idx="10">
                  <c:v>351.59</c:v>
                </c:pt>
                <c:pt idx="11">
                  <c:v>355.17399999999998</c:v>
                </c:pt>
                <c:pt idx="12">
                  <c:v>358.68299999999999</c:v>
                </c:pt>
                <c:pt idx="13">
                  <c:v>381.79599999999999</c:v>
                </c:pt>
                <c:pt idx="14">
                  <c:v>433.84699999999998</c:v>
                </c:pt>
                <c:pt idx="15">
                  <c:v>354.798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AA-4917-8896-52A0FC14E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  <c:max val="24000"/>
          <c:min val="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'C15P'!$B$3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'C15P'!$K$5:$K$20</c:f>
              <c:numCache>
                <c:formatCode>General</c:formatCode>
                <c:ptCount val="16"/>
                <c:pt idx="0">
                  <c:v>8609.39</c:v>
                </c:pt>
                <c:pt idx="1">
                  <c:v>4957.086666666667</c:v>
                </c:pt>
                <c:pt idx="2">
                  <c:v>2765.14</c:v>
                </c:pt>
                <c:pt idx="3">
                  <c:v>1476.3966666666668</c:v>
                </c:pt>
                <c:pt idx="4">
                  <c:v>751.03366666666659</c:v>
                </c:pt>
                <c:pt idx="5">
                  <c:v>371.60833333333335</c:v>
                </c:pt>
                <c:pt idx="6">
                  <c:v>185.01599999999999</c:v>
                </c:pt>
                <c:pt idx="7">
                  <c:v>95.880133333333333</c:v>
                </c:pt>
                <c:pt idx="8">
                  <c:v>54.823200000000007</c:v>
                </c:pt>
                <c:pt idx="9">
                  <c:v>36.930566666666671</c:v>
                </c:pt>
                <c:pt idx="10">
                  <c:v>27.518049999999999</c:v>
                </c:pt>
                <c:pt idx="11">
                  <c:v>22.803266666666669</c:v>
                </c:pt>
                <c:pt idx="12">
                  <c:v>14.343663333333334</c:v>
                </c:pt>
                <c:pt idx="13">
                  <c:v>16.742799999999999</c:v>
                </c:pt>
                <c:pt idx="14">
                  <c:v>26.492000000000001</c:v>
                </c:pt>
                <c:pt idx="15">
                  <c:v>20.826166666666666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DF-4649-8086-F35728456EFA}"/>
            </c:ext>
          </c:extLst>
        </c:ser>
        <c:ser>
          <c:idx val="1"/>
          <c:order val="1"/>
          <c:tx>
            <c:strRef>
              <c:f>'C15P'!$C$3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'C15P'!$A$5:$A$20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'C15P'!$L$5:$L$20</c:f>
              <c:numCache>
                <c:formatCode>General</c:formatCode>
                <c:ptCount val="16"/>
                <c:pt idx="0">
                  <c:v>21323.733333333334</c:v>
                </c:pt>
                <c:pt idx="1">
                  <c:v>15210.633333333333</c:v>
                </c:pt>
                <c:pt idx="2">
                  <c:v>10675.029999999999</c:v>
                </c:pt>
                <c:pt idx="3">
                  <c:v>7319.9366666666656</c:v>
                </c:pt>
                <c:pt idx="4">
                  <c:v>4876.8666666666668</c:v>
                </c:pt>
                <c:pt idx="5">
                  <c:v>3184.9266666666663</c:v>
                </c:pt>
                <c:pt idx="6">
                  <c:v>2061.3033333333333</c:v>
                </c:pt>
                <c:pt idx="7">
                  <c:v>1325.6866666666667</c:v>
                </c:pt>
                <c:pt idx="8">
                  <c:v>851.51066666666668</c:v>
                </c:pt>
                <c:pt idx="9">
                  <c:v>543.67999999999995</c:v>
                </c:pt>
                <c:pt idx="10">
                  <c:v>350.71533333333332</c:v>
                </c:pt>
                <c:pt idx="11">
                  <c:v>222.93299999999999</c:v>
                </c:pt>
                <c:pt idx="12">
                  <c:v>142.011</c:v>
                </c:pt>
                <c:pt idx="13">
                  <c:v>102.613</c:v>
                </c:pt>
                <c:pt idx="14">
                  <c:v>64.35090000000001</c:v>
                </c:pt>
                <c:pt idx="15">
                  <c:v>28.723633333333328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DF-4649-8086-F35728456EFA}"/>
            </c:ext>
          </c:extLst>
        </c:ser>
        <c:ser>
          <c:idx val="2"/>
          <c:order val="2"/>
          <c:tx>
            <c:strRef>
              <c:f>'C15P'!$H$3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'C15P'!$A$5:$A$20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'C15P'!$Q$5:$Q$20</c:f>
              <c:numCache>
                <c:formatCode>General</c:formatCode>
                <c:ptCount val="16"/>
                <c:pt idx="0">
                  <c:v>229.96299999999999</c:v>
                </c:pt>
                <c:pt idx="1">
                  <c:v>253.55333333333331</c:v>
                </c:pt>
                <c:pt idx="2">
                  <c:v>276.99566666666669</c:v>
                </c:pt>
                <c:pt idx="3">
                  <c:v>297.28199999999998</c:v>
                </c:pt>
                <c:pt idx="4">
                  <c:v>311.33799999999997</c:v>
                </c:pt>
                <c:pt idx="5">
                  <c:v>320.65433333333334</c:v>
                </c:pt>
                <c:pt idx="6">
                  <c:v>328.00966666666665</c:v>
                </c:pt>
                <c:pt idx="7">
                  <c:v>333.87133333333333</c:v>
                </c:pt>
                <c:pt idx="8">
                  <c:v>339.70033333333328</c:v>
                </c:pt>
                <c:pt idx="9">
                  <c:v>343.84433333333328</c:v>
                </c:pt>
                <c:pt idx="10">
                  <c:v>351.58966666666669</c:v>
                </c:pt>
                <c:pt idx="11">
                  <c:v>355.17399999999998</c:v>
                </c:pt>
                <c:pt idx="12">
                  <c:v>358.68266666666665</c:v>
                </c:pt>
                <c:pt idx="13">
                  <c:v>381.79599999999999</c:v>
                </c:pt>
                <c:pt idx="14">
                  <c:v>433.84733333333332</c:v>
                </c:pt>
                <c:pt idx="15">
                  <c:v>440.89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DF-4649-8086-F35728456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At val="8.0000000000000016E-2"/>
        <c:crossBetween val="midCat"/>
      </c:valAx>
      <c:valAx>
        <c:axId val="990157087"/>
        <c:scaling>
          <c:logBase val="10"/>
          <c:orientation val="minMax"/>
          <c:max val="40000"/>
          <c:min val="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'C20P'!$B$3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'C20P'!$A$5:$A$20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'C20P'!$B$5:$B$20</c:f>
              <c:numCache>
                <c:formatCode>General</c:formatCode>
                <c:ptCount val="16"/>
                <c:pt idx="0">
                  <c:v>1900.19</c:v>
                </c:pt>
                <c:pt idx="1">
                  <c:v>1000.93</c:v>
                </c:pt>
                <c:pt idx="2">
                  <c:v>537.58299999999997</c:v>
                </c:pt>
                <c:pt idx="3">
                  <c:v>288.31900000000002</c:v>
                </c:pt>
                <c:pt idx="4">
                  <c:v>159.00299999999999</c:v>
                </c:pt>
                <c:pt idx="5">
                  <c:v>93.717299999999994</c:v>
                </c:pt>
                <c:pt idx="6">
                  <c:v>60.208399999999997</c:v>
                </c:pt>
                <c:pt idx="7">
                  <c:v>41.323799999999999</c:v>
                </c:pt>
                <c:pt idx="8">
                  <c:v>31.656700000000001</c:v>
                </c:pt>
                <c:pt idx="9">
                  <c:v>24.625299999999999</c:v>
                </c:pt>
                <c:pt idx="10">
                  <c:v>18.731300000000001</c:v>
                </c:pt>
                <c:pt idx="11">
                  <c:v>16.407900000000001</c:v>
                </c:pt>
                <c:pt idx="12">
                  <c:v>12.4339</c:v>
                </c:pt>
                <c:pt idx="13">
                  <c:v>5.8034600000000003</c:v>
                </c:pt>
                <c:pt idx="14">
                  <c:v>15.599399999999999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A7-4416-B8EA-EBDA6795E1BD}"/>
            </c:ext>
          </c:extLst>
        </c:ser>
        <c:ser>
          <c:idx val="1"/>
          <c:order val="1"/>
          <c:tx>
            <c:strRef>
              <c:f>'C20P'!$C$3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'C20P'!$A$5:$A$20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'C20P'!$C$5:$C$20</c:f>
              <c:numCache>
                <c:formatCode>General</c:formatCode>
                <c:ptCount val="16"/>
                <c:pt idx="0">
                  <c:v>9419.57</c:v>
                </c:pt>
                <c:pt idx="1">
                  <c:v>6436.2</c:v>
                </c:pt>
                <c:pt idx="2">
                  <c:v>4348.55</c:v>
                </c:pt>
                <c:pt idx="3">
                  <c:v>2912.91</c:v>
                </c:pt>
                <c:pt idx="4">
                  <c:v>1932.67</c:v>
                </c:pt>
                <c:pt idx="5">
                  <c:v>1280.8800000000001</c:v>
                </c:pt>
                <c:pt idx="6">
                  <c:v>842.41</c:v>
                </c:pt>
                <c:pt idx="7">
                  <c:v>552.21699999999998</c:v>
                </c:pt>
                <c:pt idx="8">
                  <c:v>361.50799999999998</c:v>
                </c:pt>
                <c:pt idx="9">
                  <c:v>240.04900000000001</c:v>
                </c:pt>
                <c:pt idx="10">
                  <c:v>158.904</c:v>
                </c:pt>
                <c:pt idx="11">
                  <c:v>111.426</c:v>
                </c:pt>
                <c:pt idx="12">
                  <c:v>73.843900000000005</c:v>
                </c:pt>
                <c:pt idx="13">
                  <c:v>10.787699999999999</c:v>
                </c:pt>
                <c:pt idx="14">
                  <c:v>46.638800000000003</c:v>
                </c:pt>
                <c:pt idx="15">
                  <c:v>-13.42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A7-4416-B8EA-EBDA6795E1BD}"/>
            </c:ext>
          </c:extLst>
        </c:ser>
        <c:ser>
          <c:idx val="2"/>
          <c:order val="2"/>
          <c:tx>
            <c:strRef>
              <c:f>'C20P'!$H$3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'C20P'!$A$5:$A$20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'C20P'!$H$5:$H$20</c:f>
              <c:numCache>
                <c:formatCode>General</c:formatCode>
                <c:ptCount val="16"/>
                <c:pt idx="0">
                  <c:v>96.094999999999999</c:v>
                </c:pt>
                <c:pt idx="1">
                  <c:v>103.23399999999999</c:v>
                </c:pt>
                <c:pt idx="2">
                  <c:v>110.063</c:v>
                </c:pt>
                <c:pt idx="3">
                  <c:v>116.533</c:v>
                </c:pt>
                <c:pt idx="4">
                  <c:v>122.35599999999999</c:v>
                </c:pt>
                <c:pt idx="5">
                  <c:v>128.43100000000001</c:v>
                </c:pt>
                <c:pt idx="6">
                  <c:v>133.85400000000001</c:v>
                </c:pt>
                <c:pt idx="7">
                  <c:v>139.09899999999999</c:v>
                </c:pt>
                <c:pt idx="8">
                  <c:v>144.471</c:v>
                </c:pt>
                <c:pt idx="9">
                  <c:v>152.26</c:v>
                </c:pt>
                <c:pt idx="10">
                  <c:v>160.02500000000001</c:v>
                </c:pt>
                <c:pt idx="11">
                  <c:v>178.56</c:v>
                </c:pt>
                <c:pt idx="12">
                  <c:v>188.53800000000001</c:v>
                </c:pt>
                <c:pt idx="13">
                  <c:v>209.899</c:v>
                </c:pt>
                <c:pt idx="14">
                  <c:v>278.61099999999999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A7-4416-B8EA-EBDA6795E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  <c:max val="24000"/>
          <c:min val="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'C20P'!$B$3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'C20P'!$A$5:$A$20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'C20P'!$K$5:$K$20</c:f>
              <c:numCache>
                <c:formatCode>General</c:formatCode>
                <c:ptCount val="16"/>
                <c:pt idx="0">
                  <c:v>1900.1933333333334</c:v>
                </c:pt>
                <c:pt idx="1">
                  <c:v>1000.9293333333334</c:v>
                </c:pt>
                <c:pt idx="2">
                  <c:v>537.58266666666668</c:v>
                </c:pt>
                <c:pt idx="3">
                  <c:v>288.31900000000002</c:v>
                </c:pt>
                <c:pt idx="4">
                  <c:v>159.00266666666667</c:v>
                </c:pt>
                <c:pt idx="5">
                  <c:v>93.717366666666678</c:v>
                </c:pt>
                <c:pt idx="6">
                  <c:v>60.208333333333336</c:v>
                </c:pt>
                <c:pt idx="7">
                  <c:v>41.32373333333333</c:v>
                </c:pt>
                <c:pt idx="8">
                  <c:v>31.656700000000001</c:v>
                </c:pt>
                <c:pt idx="9">
                  <c:v>24.625333333333334</c:v>
                </c:pt>
                <c:pt idx="10">
                  <c:v>18.731300000000001</c:v>
                </c:pt>
                <c:pt idx="11">
                  <c:v>16.407900000000001</c:v>
                </c:pt>
                <c:pt idx="12">
                  <c:v>12.433866666666667</c:v>
                </c:pt>
                <c:pt idx="14">
                  <c:v>15.599433333333332</c:v>
                </c:pt>
                <c:pt idx="15">
                  <c:v>16.983049999999999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A2-4B8C-A82E-BFDD518A602D}"/>
            </c:ext>
          </c:extLst>
        </c:ser>
        <c:ser>
          <c:idx val="1"/>
          <c:order val="1"/>
          <c:tx>
            <c:strRef>
              <c:f>'C20P'!$C$3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'C20P'!$A$5:$A$20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'C20P'!$L$5:$L$20</c:f>
              <c:numCache>
                <c:formatCode>General</c:formatCode>
                <c:ptCount val="16"/>
                <c:pt idx="0">
                  <c:v>9419.57</c:v>
                </c:pt>
                <c:pt idx="1">
                  <c:v>6436.1966666666667</c:v>
                </c:pt>
                <c:pt idx="2">
                  <c:v>4348.5499999999993</c:v>
                </c:pt>
                <c:pt idx="3">
                  <c:v>2912.9166666666665</c:v>
                </c:pt>
                <c:pt idx="4">
                  <c:v>1932.67</c:v>
                </c:pt>
                <c:pt idx="5">
                  <c:v>1280.8766666666668</c:v>
                </c:pt>
                <c:pt idx="6">
                  <c:v>842.40966666666679</c:v>
                </c:pt>
                <c:pt idx="7">
                  <c:v>552.2170000000001</c:v>
                </c:pt>
                <c:pt idx="8">
                  <c:v>361.50833333333327</c:v>
                </c:pt>
                <c:pt idx="9">
                  <c:v>240.04866666666669</c:v>
                </c:pt>
                <c:pt idx="10">
                  <c:v>158.90433333333337</c:v>
                </c:pt>
                <c:pt idx="11">
                  <c:v>111.426</c:v>
                </c:pt>
                <c:pt idx="12">
                  <c:v>73.843899999999991</c:v>
                </c:pt>
                <c:pt idx="13">
                  <c:v>43.333750000000002</c:v>
                </c:pt>
                <c:pt idx="14">
                  <c:v>46.638833333333338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A2-4B8C-A82E-BFDD518A602D}"/>
            </c:ext>
          </c:extLst>
        </c:ser>
        <c:ser>
          <c:idx val="2"/>
          <c:order val="2"/>
          <c:tx>
            <c:strRef>
              <c:f>'C20P'!$H$3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'C20P'!$A$5:$A$20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'C20P'!$Q$5:$Q$20</c:f>
              <c:numCache>
                <c:formatCode>General</c:formatCode>
                <c:ptCount val="16"/>
                <c:pt idx="0">
                  <c:v>96.095033333333333</c:v>
                </c:pt>
                <c:pt idx="1">
                  <c:v>103.23399999999999</c:v>
                </c:pt>
                <c:pt idx="2">
                  <c:v>110.063</c:v>
                </c:pt>
                <c:pt idx="3">
                  <c:v>116.53266666666667</c:v>
                </c:pt>
                <c:pt idx="4">
                  <c:v>122.35566666666666</c:v>
                </c:pt>
                <c:pt idx="5">
                  <c:v>128.43066666666667</c:v>
                </c:pt>
                <c:pt idx="6">
                  <c:v>133.85433333333333</c:v>
                </c:pt>
                <c:pt idx="7">
                  <c:v>139.09900000000002</c:v>
                </c:pt>
                <c:pt idx="8">
                  <c:v>144.471</c:v>
                </c:pt>
                <c:pt idx="9">
                  <c:v>152.25966666666667</c:v>
                </c:pt>
                <c:pt idx="10">
                  <c:v>160.02566666666667</c:v>
                </c:pt>
                <c:pt idx="11">
                  <c:v>178.56033333333335</c:v>
                </c:pt>
                <c:pt idx="12">
                  <c:v>188.53800000000001</c:v>
                </c:pt>
                <c:pt idx="13">
                  <c:v>209.89949999999999</c:v>
                </c:pt>
                <c:pt idx="14">
                  <c:v>273.68599999999998</c:v>
                </c:pt>
                <c:pt idx="15">
                  <c:v>228.36799999999999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A2-4B8C-A82E-BFDD518A6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At val="8.0000000000000016E-2"/>
        <c:crossBetween val="midCat"/>
      </c:valAx>
      <c:valAx>
        <c:axId val="990157087"/>
        <c:scaling>
          <c:logBase val="10"/>
          <c:orientation val="minMax"/>
          <c:max val="40000"/>
          <c:min val="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DIN</a:t>
            </a:r>
            <a:r>
              <a:rPr lang="en-GB" baseline="0"/>
              <a:t> A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PLA!$B$2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PLA!$B$22:$B$37</c:f>
              <c:numCache>
                <c:formatCode>General</c:formatCode>
                <c:ptCount val="16"/>
                <c:pt idx="0">
                  <c:v>19375</c:v>
                </c:pt>
                <c:pt idx="1">
                  <c:v>11623</c:v>
                </c:pt>
                <c:pt idx="2">
                  <c:v>6594.1</c:v>
                </c:pt>
                <c:pt idx="3">
                  <c:v>3538.7</c:v>
                </c:pt>
                <c:pt idx="4">
                  <c:v>1809.4</c:v>
                </c:pt>
                <c:pt idx="5">
                  <c:v>885.84</c:v>
                </c:pt>
                <c:pt idx="6">
                  <c:v>425.79</c:v>
                </c:pt>
                <c:pt idx="7">
                  <c:v>207.73</c:v>
                </c:pt>
                <c:pt idx="8">
                  <c:v>109.01</c:v>
                </c:pt>
                <c:pt idx="9">
                  <c:v>64.849000000000004</c:v>
                </c:pt>
                <c:pt idx="10">
                  <c:v>44.350999999999999</c:v>
                </c:pt>
                <c:pt idx="11">
                  <c:v>33.747999999999998</c:v>
                </c:pt>
                <c:pt idx="12">
                  <c:v>25.606000000000002</c:v>
                </c:pt>
                <c:pt idx="13">
                  <c:v>17.260000000000002</c:v>
                </c:pt>
                <c:pt idx="14">
                  <c:v>10.603</c:v>
                </c:pt>
                <c:pt idx="15">
                  <c:v>4.5328999999999997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0B-428B-AED3-3D99B6C42BE7}"/>
            </c:ext>
          </c:extLst>
        </c:ser>
        <c:ser>
          <c:idx val="1"/>
          <c:order val="1"/>
          <c:tx>
            <c:strRef>
              <c:f>PLA!$C$2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PLA!$C$22:$C$37</c:f>
              <c:numCache>
                <c:formatCode>General</c:formatCode>
                <c:ptCount val="16"/>
                <c:pt idx="0">
                  <c:v>41434</c:v>
                </c:pt>
                <c:pt idx="1">
                  <c:v>30210</c:v>
                </c:pt>
                <c:pt idx="2">
                  <c:v>21377</c:v>
                </c:pt>
                <c:pt idx="3">
                  <c:v>14679</c:v>
                </c:pt>
                <c:pt idx="4">
                  <c:v>9818.7000000000007</c:v>
                </c:pt>
                <c:pt idx="5">
                  <c:v>6424.3</c:v>
                </c:pt>
                <c:pt idx="6">
                  <c:v>4140.7</c:v>
                </c:pt>
                <c:pt idx="7">
                  <c:v>2638.1</c:v>
                </c:pt>
                <c:pt idx="8">
                  <c:v>1668.5</c:v>
                </c:pt>
                <c:pt idx="9">
                  <c:v>1052.5999999999999</c:v>
                </c:pt>
                <c:pt idx="10">
                  <c:v>660.79</c:v>
                </c:pt>
                <c:pt idx="11">
                  <c:v>413.79</c:v>
                </c:pt>
                <c:pt idx="12">
                  <c:v>259.25</c:v>
                </c:pt>
                <c:pt idx="13">
                  <c:v>162.93</c:v>
                </c:pt>
                <c:pt idx="14">
                  <c:v>99.483999999999995</c:v>
                </c:pt>
                <c:pt idx="15">
                  <c:v>58.292999999999999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0B-428B-AED3-3D99B6C42BE7}"/>
            </c:ext>
          </c:extLst>
        </c:ser>
        <c:ser>
          <c:idx val="2"/>
          <c:order val="2"/>
          <c:tx>
            <c:strRef>
              <c:f>PLA!$H$2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PLA!$H$22:$H$37</c:f>
              <c:numCache>
                <c:formatCode>General</c:formatCode>
                <c:ptCount val="16"/>
                <c:pt idx="0">
                  <c:v>457.41</c:v>
                </c:pt>
                <c:pt idx="1">
                  <c:v>513.01</c:v>
                </c:pt>
                <c:pt idx="2">
                  <c:v>561.92999999999995</c:v>
                </c:pt>
                <c:pt idx="3">
                  <c:v>601.11</c:v>
                </c:pt>
                <c:pt idx="4">
                  <c:v>629.95000000000005</c:v>
                </c:pt>
                <c:pt idx="5">
                  <c:v>648.51</c:v>
                </c:pt>
                <c:pt idx="6">
                  <c:v>659.71</c:v>
                </c:pt>
                <c:pt idx="7">
                  <c:v>664.71</c:v>
                </c:pt>
                <c:pt idx="8">
                  <c:v>665.67</c:v>
                </c:pt>
                <c:pt idx="9">
                  <c:v>665.4</c:v>
                </c:pt>
                <c:pt idx="10">
                  <c:v>662.27</c:v>
                </c:pt>
                <c:pt idx="11">
                  <c:v>658</c:v>
                </c:pt>
                <c:pt idx="12">
                  <c:v>654.38</c:v>
                </c:pt>
                <c:pt idx="13">
                  <c:v>652.28</c:v>
                </c:pt>
                <c:pt idx="14">
                  <c:v>631.26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0B-428B-AED3-3D99B6C42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DIN</a:t>
            </a:r>
            <a:r>
              <a:rPr lang="en-GB" baseline="0"/>
              <a:t> B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PLA!$K$20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PLA!$K$22:$K$37</c:f>
              <c:numCache>
                <c:formatCode>General</c:formatCode>
                <c:ptCount val="16"/>
                <c:pt idx="0">
                  <c:v>17907.5</c:v>
                </c:pt>
                <c:pt idx="1">
                  <c:v>8327.17</c:v>
                </c:pt>
                <c:pt idx="2">
                  <c:v>4669.34</c:v>
                </c:pt>
                <c:pt idx="3">
                  <c:v>2475.96</c:v>
                </c:pt>
                <c:pt idx="4">
                  <c:v>1274.95</c:v>
                </c:pt>
                <c:pt idx="5">
                  <c:v>630.22400000000005</c:v>
                </c:pt>
                <c:pt idx="6">
                  <c:v>305.16800000000001</c:v>
                </c:pt>
                <c:pt idx="7">
                  <c:v>146.84100000000001</c:v>
                </c:pt>
                <c:pt idx="8">
                  <c:v>76.144599999999997</c:v>
                </c:pt>
                <c:pt idx="9">
                  <c:v>43.776899999999998</c:v>
                </c:pt>
                <c:pt idx="10">
                  <c:v>28.096699999999998</c:v>
                </c:pt>
                <c:pt idx="11">
                  <c:v>15.9169</c:v>
                </c:pt>
                <c:pt idx="12">
                  <c:v>0</c:v>
                </c:pt>
                <c:pt idx="14">
                  <c:v>4.0450799999999996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13-44CF-890D-C6255BD0131A}"/>
            </c:ext>
          </c:extLst>
        </c:ser>
        <c:ser>
          <c:idx val="1"/>
          <c:order val="1"/>
          <c:tx>
            <c:strRef>
              <c:f>PLA!$C$2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PLA!$L$22:$L$37</c:f>
              <c:numCache>
                <c:formatCode>General</c:formatCode>
                <c:ptCount val="16"/>
                <c:pt idx="0">
                  <c:v>28824</c:v>
                </c:pt>
                <c:pt idx="1">
                  <c:v>20162.7</c:v>
                </c:pt>
                <c:pt idx="2">
                  <c:v>14236.5</c:v>
                </c:pt>
                <c:pt idx="3">
                  <c:v>9711.5400000000009</c:v>
                </c:pt>
                <c:pt idx="4">
                  <c:v>6536.36</c:v>
                </c:pt>
                <c:pt idx="5">
                  <c:v>4313.71</c:v>
                </c:pt>
                <c:pt idx="6">
                  <c:v>2794.5</c:v>
                </c:pt>
                <c:pt idx="7">
                  <c:v>1789.93</c:v>
                </c:pt>
                <c:pt idx="8">
                  <c:v>1137.58</c:v>
                </c:pt>
                <c:pt idx="9">
                  <c:v>718.35199999999998</c:v>
                </c:pt>
                <c:pt idx="10">
                  <c:v>456.209</c:v>
                </c:pt>
                <c:pt idx="11">
                  <c:v>273.25299999999999</c:v>
                </c:pt>
                <c:pt idx="12">
                  <c:v>167.05799999999999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13-44CF-890D-C6255BD0131A}"/>
            </c:ext>
          </c:extLst>
        </c:ser>
        <c:ser>
          <c:idx val="2"/>
          <c:order val="2"/>
          <c:tx>
            <c:strRef>
              <c:f>PLA!$Q$20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PLA!$Q$22:$Q$37</c:f>
              <c:numCache>
                <c:formatCode>General</c:formatCode>
                <c:ptCount val="16"/>
                <c:pt idx="0">
                  <c:v>339.33800000000002</c:v>
                </c:pt>
                <c:pt idx="1">
                  <c:v>345.738</c:v>
                </c:pt>
                <c:pt idx="2">
                  <c:v>376.34699999999998</c:v>
                </c:pt>
                <c:pt idx="3">
                  <c:v>398.99099999999999</c:v>
                </c:pt>
                <c:pt idx="4">
                  <c:v>420.18900000000002</c:v>
                </c:pt>
                <c:pt idx="5">
                  <c:v>435.95100000000002</c:v>
                </c:pt>
                <c:pt idx="6">
                  <c:v>445.53100000000001</c:v>
                </c:pt>
                <c:pt idx="7">
                  <c:v>451.12</c:v>
                </c:pt>
                <c:pt idx="8">
                  <c:v>453.89100000000002</c:v>
                </c:pt>
                <c:pt idx="9">
                  <c:v>454.09100000000001</c:v>
                </c:pt>
                <c:pt idx="10">
                  <c:v>457.07400000000001</c:v>
                </c:pt>
                <c:pt idx="11">
                  <c:v>433.81</c:v>
                </c:pt>
                <c:pt idx="12">
                  <c:v>421.625</c:v>
                </c:pt>
                <c:pt idx="13">
                  <c:v>398.15199999999999</c:v>
                </c:pt>
                <c:pt idx="14">
                  <c:v>378.39499999999998</c:v>
                </c:pt>
                <c:pt idx="15">
                  <c:v>500.036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13-44CF-890D-C6255BD01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 seleccionada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PLA!$B$2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PLA!$K$4:$K$19</c:f>
              <c:numCache>
                <c:formatCode>General</c:formatCode>
                <c:ptCount val="16"/>
                <c:pt idx="0">
                  <c:v>15701.04</c:v>
                </c:pt>
                <c:pt idx="1">
                  <c:v>8705.0199999999986</c:v>
                </c:pt>
                <c:pt idx="2">
                  <c:v>4990.8900000000003</c:v>
                </c:pt>
                <c:pt idx="3">
                  <c:v>2714.2166666666667</c:v>
                </c:pt>
                <c:pt idx="4">
                  <c:v>1416.78</c:v>
                </c:pt>
                <c:pt idx="5">
                  <c:v>709.00200000000007</c:v>
                </c:pt>
                <c:pt idx="6">
                  <c:v>349.762</c:v>
                </c:pt>
                <c:pt idx="7">
                  <c:v>176.51800000000003</c:v>
                </c:pt>
                <c:pt idx="8">
                  <c:v>96.404866666666678</c:v>
                </c:pt>
                <c:pt idx="9">
                  <c:v>60.76303333333334</c:v>
                </c:pt>
                <c:pt idx="10">
                  <c:v>40.534500000000001</c:v>
                </c:pt>
                <c:pt idx="11">
                  <c:v>30.660866666666664</c:v>
                </c:pt>
                <c:pt idx="12">
                  <c:v>25.606000000000002</c:v>
                </c:pt>
                <c:pt idx="13">
                  <c:v>17.260000000000002</c:v>
                </c:pt>
                <c:pt idx="14">
                  <c:v>8.6700933333333339</c:v>
                </c:pt>
                <c:pt idx="15">
                  <c:v>4.5210266666666667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38-48DD-9315-4E199B365508}"/>
            </c:ext>
          </c:extLst>
        </c:ser>
        <c:ser>
          <c:idx val="1"/>
          <c:order val="1"/>
          <c:tx>
            <c:strRef>
              <c:f>PLA!$C$2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PLA!$L$4:$L$19</c:f>
              <c:numCache>
                <c:formatCode>General</c:formatCode>
                <c:ptCount val="16"/>
                <c:pt idx="0">
                  <c:v>29988.5</c:v>
                </c:pt>
                <c:pt idx="1">
                  <c:v>21809.566666666666</c:v>
                </c:pt>
                <c:pt idx="2">
                  <c:v>15596.566666666666</c:v>
                </c:pt>
                <c:pt idx="3">
                  <c:v>10819.93</c:v>
                </c:pt>
                <c:pt idx="4">
                  <c:v>7334.75</c:v>
                </c:pt>
                <c:pt idx="5">
                  <c:v>4846.8533333333335</c:v>
                </c:pt>
                <c:pt idx="6">
                  <c:v>3147.1800000000003</c:v>
                </c:pt>
                <c:pt idx="7">
                  <c:v>2024.6299999999999</c:v>
                </c:pt>
                <c:pt idx="8">
                  <c:v>1292.7266666666667</c:v>
                </c:pt>
                <c:pt idx="9">
                  <c:v>824.83799999999985</c:v>
                </c:pt>
                <c:pt idx="10">
                  <c:v>524.98766666666666</c:v>
                </c:pt>
                <c:pt idx="11">
                  <c:v>327.82766666666663</c:v>
                </c:pt>
                <c:pt idx="12">
                  <c:v>208.37666666666667</c:v>
                </c:pt>
                <c:pt idx="13">
                  <c:v>146.87</c:v>
                </c:pt>
                <c:pt idx="14">
                  <c:v>100.16499999999999</c:v>
                </c:pt>
                <c:pt idx="15">
                  <c:v>54.794449999999998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38-48DD-9315-4E199B365508}"/>
            </c:ext>
          </c:extLst>
        </c:ser>
        <c:ser>
          <c:idx val="2"/>
          <c:order val="2"/>
          <c:tx>
            <c:strRef>
              <c:f>PLA!$H$2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PLA!$A$4:$A$19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PLA!$Q$4:$Q$19</c:f>
              <c:numCache>
                <c:formatCode>General</c:formatCode>
                <c:ptCount val="16"/>
                <c:pt idx="0">
                  <c:v>338.97899999999998</c:v>
                </c:pt>
                <c:pt idx="1">
                  <c:v>372.1996666666667</c:v>
                </c:pt>
                <c:pt idx="2">
                  <c:v>411.35566666666665</c:v>
                </c:pt>
                <c:pt idx="3">
                  <c:v>444.10899999999998</c:v>
                </c:pt>
                <c:pt idx="4">
                  <c:v>471.36400000000003</c:v>
                </c:pt>
                <c:pt idx="5">
                  <c:v>489.86433333333338</c:v>
                </c:pt>
                <c:pt idx="6">
                  <c:v>501.8866666666666</c:v>
                </c:pt>
                <c:pt idx="7">
                  <c:v>510.52699999999999</c:v>
                </c:pt>
                <c:pt idx="8">
                  <c:v>516.12633333333326</c:v>
                </c:pt>
                <c:pt idx="9">
                  <c:v>521.94500000000005</c:v>
                </c:pt>
                <c:pt idx="10">
                  <c:v>526.64633333333336</c:v>
                </c:pt>
                <c:pt idx="11">
                  <c:v>522.13299999999992</c:v>
                </c:pt>
                <c:pt idx="12">
                  <c:v>526.95033333333333</c:v>
                </c:pt>
                <c:pt idx="13">
                  <c:v>526.87600000000009</c:v>
                </c:pt>
                <c:pt idx="14">
                  <c:v>549.99166666666667</c:v>
                </c:pt>
                <c:pt idx="15">
                  <c:v>510.44150000000002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38-48DD-9315-4E199B3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  <c:max val="24000"/>
          <c:min val="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78477690288714E-2"/>
          <c:y val="7.407407407407407E-2"/>
          <c:w val="0.76324540682414699"/>
          <c:h val="0.8416746864975212"/>
        </c:manualLayout>
      </c:layout>
      <c:scatterChart>
        <c:scatterStyle val="lineMarker"/>
        <c:varyColors val="0"/>
        <c:ser>
          <c:idx val="0"/>
          <c:order val="0"/>
          <c:tx>
            <c:v>DIN 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L3P!$A$5:$A$20</c:f>
              <c:numCache>
                <c:formatCode>#,##0.00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L3P!$H$5:$H$20</c:f>
              <c:numCache>
                <c:formatCode>#,##0.00</c:formatCode>
                <c:ptCount val="16"/>
                <c:pt idx="0">
                  <c:v>397.43700000000001</c:v>
                </c:pt>
                <c:pt idx="1">
                  <c:v>450.54199999999997</c:v>
                </c:pt>
                <c:pt idx="2">
                  <c:v>499.33300000000003</c:v>
                </c:pt>
                <c:pt idx="3">
                  <c:v>539.43100000000004</c:v>
                </c:pt>
                <c:pt idx="4">
                  <c:v>569.12800000000004</c:v>
                </c:pt>
                <c:pt idx="5">
                  <c:v>589.84199999999998</c:v>
                </c:pt>
                <c:pt idx="6">
                  <c:v>604.36800000000005</c:v>
                </c:pt>
                <c:pt idx="7">
                  <c:v>614.03300000000002</c:v>
                </c:pt>
                <c:pt idx="8">
                  <c:v>619.95600000000002</c:v>
                </c:pt>
                <c:pt idx="9">
                  <c:v>622.76700000000005</c:v>
                </c:pt>
                <c:pt idx="10">
                  <c:v>623.75599999999997</c:v>
                </c:pt>
                <c:pt idx="11">
                  <c:v>621.26599999999996</c:v>
                </c:pt>
                <c:pt idx="12">
                  <c:v>621.56399999999996</c:v>
                </c:pt>
                <c:pt idx="13">
                  <c:v>618.904</c:v>
                </c:pt>
                <c:pt idx="14">
                  <c:v>599.05700000000002</c:v>
                </c:pt>
                <c:pt idx="15">
                  <c:v>566.36199999999997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8E-4214-8207-AAF87FA17206}"/>
            </c:ext>
          </c:extLst>
        </c:ser>
        <c:ser>
          <c:idx val="1"/>
          <c:order val="1"/>
          <c:tx>
            <c:v>DIN 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L3P!$J$5:$J$20</c:f>
              <c:numCache>
                <c:formatCode>0.00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L3P!$Q$5:$Q$20</c:f>
              <c:numCache>
                <c:formatCode>0.00</c:formatCode>
                <c:ptCount val="16"/>
                <c:pt idx="0">
                  <c:v>467.88900000000001</c:v>
                </c:pt>
                <c:pt idx="1">
                  <c:v>534.64099999999996</c:v>
                </c:pt>
                <c:pt idx="2">
                  <c:v>585.73199999999997</c:v>
                </c:pt>
                <c:pt idx="3">
                  <c:v>623.327</c:v>
                </c:pt>
                <c:pt idx="4">
                  <c:v>654.58500000000004</c:v>
                </c:pt>
                <c:pt idx="5">
                  <c:v>682.03300000000002</c:v>
                </c:pt>
                <c:pt idx="6">
                  <c:v>701.99099999999999</c:v>
                </c:pt>
                <c:pt idx="7">
                  <c:v>713.16800000000001</c:v>
                </c:pt>
                <c:pt idx="8">
                  <c:v>717.40899999999999</c:v>
                </c:pt>
                <c:pt idx="9">
                  <c:v>719.50699999999995</c:v>
                </c:pt>
                <c:pt idx="10">
                  <c:v>720.75900000000001</c:v>
                </c:pt>
                <c:pt idx="11">
                  <c:v>710</c:v>
                </c:pt>
                <c:pt idx="12">
                  <c:v>704.13</c:v>
                </c:pt>
                <c:pt idx="13">
                  <c:v>684.31100000000004</c:v>
                </c:pt>
                <c:pt idx="14">
                  <c:v>663.57500000000005</c:v>
                </c:pt>
                <c:pt idx="15">
                  <c:v>623.79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8E-4214-8207-AAF87FA17206}"/>
            </c:ext>
          </c:extLst>
        </c:ser>
        <c:ser>
          <c:idx val="2"/>
          <c:order val="2"/>
          <c:tx>
            <c:v>DIN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L3P!$A$26:$A$41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L3P!$H$26:$H$41</c:f>
              <c:numCache>
                <c:formatCode>General</c:formatCode>
                <c:ptCount val="16"/>
                <c:pt idx="0">
                  <c:v>583.673</c:v>
                </c:pt>
                <c:pt idx="1">
                  <c:v>668.35</c:v>
                </c:pt>
                <c:pt idx="2">
                  <c:v>741.08399999999995</c:v>
                </c:pt>
                <c:pt idx="3">
                  <c:v>799.92200000000003</c:v>
                </c:pt>
                <c:pt idx="4">
                  <c:v>847.19</c:v>
                </c:pt>
                <c:pt idx="5">
                  <c:v>887.01400000000001</c:v>
                </c:pt>
                <c:pt idx="6">
                  <c:v>920.74699999999996</c:v>
                </c:pt>
                <c:pt idx="7">
                  <c:v>945.16300000000001</c:v>
                </c:pt>
                <c:pt idx="8">
                  <c:v>962.55499999999995</c:v>
                </c:pt>
                <c:pt idx="9">
                  <c:v>977.58699999999999</c:v>
                </c:pt>
                <c:pt idx="10">
                  <c:v>990.78700000000003</c:v>
                </c:pt>
                <c:pt idx="11">
                  <c:v>1003.98</c:v>
                </c:pt>
                <c:pt idx="12">
                  <c:v>1014.78</c:v>
                </c:pt>
                <c:pt idx="13">
                  <c:v>1012.99</c:v>
                </c:pt>
                <c:pt idx="14">
                  <c:v>994.44</c:v>
                </c:pt>
                <c:pt idx="15">
                  <c:v>960.52800000000002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8E-4214-8207-AAF87FA17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893743"/>
        <c:axId val="317815039"/>
      </c:scatterChart>
      <c:valAx>
        <c:axId val="1531893743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7815039"/>
        <c:crosses val="autoZero"/>
        <c:crossBetween val="midCat"/>
      </c:valAx>
      <c:valAx>
        <c:axId val="317815039"/>
        <c:scaling>
          <c:logBase val="10"/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318937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78477690288714E-2"/>
          <c:y val="7.407407407407407E-2"/>
          <c:w val="0.76324540682414699"/>
          <c:h val="0.8416746864975212"/>
        </c:manualLayout>
      </c:layout>
      <c:scatterChart>
        <c:scatterStyle val="lineMarker"/>
        <c:varyColors val="0"/>
        <c:ser>
          <c:idx val="0"/>
          <c:order val="0"/>
          <c:tx>
            <c:v>DIN 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L5P!$A$6:$A$21</c:f>
              <c:numCache>
                <c:formatCode>0.00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L5P!$H$6:$H$21</c:f>
              <c:numCache>
                <c:formatCode>0.00</c:formatCode>
                <c:ptCount val="16"/>
                <c:pt idx="0">
                  <c:v>482.58600000000001</c:v>
                </c:pt>
                <c:pt idx="1">
                  <c:v>551.46799999999996</c:v>
                </c:pt>
                <c:pt idx="2">
                  <c:v>615.43299999999999</c:v>
                </c:pt>
                <c:pt idx="3">
                  <c:v>671.21</c:v>
                </c:pt>
                <c:pt idx="4">
                  <c:v>715.88599999999997</c:v>
                </c:pt>
                <c:pt idx="5">
                  <c:v>749.26700000000005</c:v>
                </c:pt>
                <c:pt idx="6">
                  <c:v>772.202</c:v>
                </c:pt>
                <c:pt idx="7">
                  <c:v>787.06500000000005</c:v>
                </c:pt>
                <c:pt idx="8">
                  <c:v>796.68499999999995</c:v>
                </c:pt>
                <c:pt idx="9">
                  <c:v>802.82500000000005</c:v>
                </c:pt>
                <c:pt idx="10">
                  <c:v>808.05499999999995</c:v>
                </c:pt>
                <c:pt idx="11">
                  <c:v>810.60199999999998</c:v>
                </c:pt>
                <c:pt idx="12">
                  <c:v>814.84</c:v>
                </c:pt>
                <c:pt idx="13">
                  <c:v>813.81200000000001</c:v>
                </c:pt>
                <c:pt idx="14">
                  <c:v>804.42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72-42CB-BFAF-867C08C7AA88}"/>
            </c:ext>
          </c:extLst>
        </c:ser>
        <c:ser>
          <c:idx val="1"/>
          <c:order val="1"/>
          <c:tx>
            <c:v>DIN 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L5P!$J$6:$J$21</c:f>
              <c:numCache>
                <c:formatCode>0.00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L5P!$Q$6:$Q$21</c:f>
              <c:numCache>
                <c:formatCode>0.00</c:formatCode>
                <c:ptCount val="16"/>
                <c:pt idx="0">
                  <c:v>645.70000000000005</c:v>
                </c:pt>
                <c:pt idx="1">
                  <c:v>725.49900000000002</c:v>
                </c:pt>
                <c:pt idx="2">
                  <c:v>798.91499999999996</c:v>
                </c:pt>
                <c:pt idx="3">
                  <c:v>864.21</c:v>
                </c:pt>
                <c:pt idx="4">
                  <c:v>920.36599999999999</c:v>
                </c:pt>
                <c:pt idx="5">
                  <c:v>963.38300000000004</c:v>
                </c:pt>
                <c:pt idx="6">
                  <c:v>992.54600000000005</c:v>
                </c:pt>
                <c:pt idx="7">
                  <c:v>1011.74</c:v>
                </c:pt>
                <c:pt idx="8">
                  <c:v>1024.75</c:v>
                </c:pt>
                <c:pt idx="9">
                  <c:v>1034.5899999999999</c:v>
                </c:pt>
                <c:pt idx="10">
                  <c:v>1039.8699999999999</c:v>
                </c:pt>
                <c:pt idx="11">
                  <c:v>1042.3900000000001</c:v>
                </c:pt>
                <c:pt idx="12">
                  <c:v>1044.5</c:v>
                </c:pt>
                <c:pt idx="13">
                  <c:v>1041.3800000000001</c:v>
                </c:pt>
                <c:pt idx="14">
                  <c:v>1022.76</c:v>
                </c:pt>
                <c:pt idx="15">
                  <c:v>969.23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72-42CB-BFAF-867C08C7AA88}"/>
            </c:ext>
          </c:extLst>
        </c:ser>
        <c:ser>
          <c:idx val="2"/>
          <c:order val="2"/>
          <c:tx>
            <c:v>DIN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L5P!$A$26:$A$41</c:f>
              <c:numCache>
                <c:formatCode>0.00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L5P!$H$26:$H$41</c:f>
              <c:numCache>
                <c:formatCode>0.00</c:formatCode>
                <c:ptCount val="16"/>
                <c:pt idx="0">
                  <c:v>351.80799999999999</c:v>
                </c:pt>
                <c:pt idx="1">
                  <c:v>382.21199999999999</c:v>
                </c:pt>
                <c:pt idx="2">
                  <c:v>426.82499999999999</c:v>
                </c:pt>
                <c:pt idx="3">
                  <c:v>481.42399999999998</c:v>
                </c:pt>
                <c:pt idx="4">
                  <c:v>535.13599999999997</c:v>
                </c:pt>
                <c:pt idx="5">
                  <c:v>582.48199999999997</c:v>
                </c:pt>
                <c:pt idx="6">
                  <c:v>623.255</c:v>
                </c:pt>
                <c:pt idx="7">
                  <c:v>657.18299999999999</c:v>
                </c:pt>
                <c:pt idx="8">
                  <c:v>689.86099999999999</c:v>
                </c:pt>
                <c:pt idx="9">
                  <c:v>721.99</c:v>
                </c:pt>
                <c:pt idx="10">
                  <c:v>760.41399999999999</c:v>
                </c:pt>
                <c:pt idx="11">
                  <c:v>810.60599999999999</c:v>
                </c:pt>
                <c:pt idx="12">
                  <c:v>852.79399999999998</c:v>
                </c:pt>
                <c:pt idx="13">
                  <c:v>888.79399999999998</c:v>
                </c:pt>
                <c:pt idx="14">
                  <c:v>897.73400000000004</c:v>
                </c:pt>
                <c:pt idx="15">
                  <c:v>867.54899999999998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72-42CB-BFAF-867C08C7A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1893743"/>
        <c:axId val="317815039"/>
      </c:scatterChart>
      <c:valAx>
        <c:axId val="1531893743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7815039"/>
        <c:crosses val="autoZero"/>
        <c:crossBetween val="midCat"/>
      </c:valAx>
      <c:valAx>
        <c:axId val="317815039"/>
        <c:scaling>
          <c:logBase val="10"/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318937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'C3P'!$B$3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'C3P'!$A$5:$A$20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'C3P'!$B$5:$B$20</c:f>
              <c:numCache>
                <c:formatCode>General</c:formatCode>
                <c:ptCount val="16"/>
                <c:pt idx="0">
                  <c:v>23085.3</c:v>
                </c:pt>
                <c:pt idx="1">
                  <c:v>14580.5</c:v>
                </c:pt>
                <c:pt idx="2">
                  <c:v>8916.2900000000009</c:v>
                </c:pt>
                <c:pt idx="3">
                  <c:v>5321.55</c:v>
                </c:pt>
                <c:pt idx="4">
                  <c:v>3058.51</c:v>
                </c:pt>
                <c:pt idx="5">
                  <c:v>1681.41</c:v>
                </c:pt>
                <c:pt idx="6">
                  <c:v>888.11800000000005</c:v>
                </c:pt>
                <c:pt idx="7">
                  <c:v>464.34800000000001</c:v>
                </c:pt>
                <c:pt idx="8">
                  <c:v>244.785</c:v>
                </c:pt>
                <c:pt idx="9">
                  <c:v>137.09100000000001</c:v>
                </c:pt>
                <c:pt idx="10">
                  <c:v>86.671800000000005</c:v>
                </c:pt>
                <c:pt idx="11">
                  <c:v>57.414000000000001</c:v>
                </c:pt>
                <c:pt idx="12">
                  <c:v>40.454999999999998</c:v>
                </c:pt>
                <c:pt idx="13">
                  <c:v>32.188600000000001</c:v>
                </c:pt>
                <c:pt idx="14">
                  <c:v>25.840800000000002</c:v>
                </c:pt>
                <c:pt idx="15">
                  <c:v>20.166799999999999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0-409A-82E7-BF477BD16BF9}"/>
            </c:ext>
          </c:extLst>
        </c:ser>
        <c:ser>
          <c:idx val="1"/>
          <c:order val="1"/>
          <c:tx>
            <c:strRef>
              <c:f>'C3P'!$C$3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'C3P'!$A$5:$A$20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'C3P'!$C$5:$C$20</c:f>
              <c:numCache>
                <c:formatCode>General</c:formatCode>
                <c:ptCount val="16"/>
                <c:pt idx="0">
                  <c:v>37590.199999999997</c:v>
                </c:pt>
                <c:pt idx="1">
                  <c:v>28372.7</c:v>
                </c:pt>
                <c:pt idx="2">
                  <c:v>21054.400000000001</c:v>
                </c:pt>
                <c:pt idx="3">
                  <c:v>15475.1</c:v>
                </c:pt>
                <c:pt idx="4">
                  <c:v>11164.2</c:v>
                </c:pt>
                <c:pt idx="5">
                  <c:v>7844.76</c:v>
                </c:pt>
                <c:pt idx="6">
                  <c:v>5370.67</c:v>
                </c:pt>
                <c:pt idx="7">
                  <c:v>3599.62</c:v>
                </c:pt>
                <c:pt idx="8">
                  <c:v>2382.4899999999998</c:v>
                </c:pt>
                <c:pt idx="9">
                  <c:v>1567.05</c:v>
                </c:pt>
                <c:pt idx="10">
                  <c:v>1022.95</c:v>
                </c:pt>
                <c:pt idx="11">
                  <c:v>671.46900000000005</c:v>
                </c:pt>
                <c:pt idx="12">
                  <c:v>438.66899999999998</c:v>
                </c:pt>
                <c:pt idx="13">
                  <c:v>282.13299999999998</c:v>
                </c:pt>
                <c:pt idx="14">
                  <c:v>116.893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A0-409A-82E7-BF477BD16BF9}"/>
            </c:ext>
          </c:extLst>
        </c:ser>
        <c:ser>
          <c:idx val="2"/>
          <c:order val="2"/>
          <c:tx>
            <c:strRef>
              <c:f>'C3P'!$H$3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'C3P'!$A$5:$A$20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'C3P'!$H$5:$H$20</c:f>
              <c:numCache>
                <c:formatCode>General</c:formatCode>
                <c:ptCount val="16"/>
                <c:pt idx="0">
                  <c:v>441.137</c:v>
                </c:pt>
                <c:pt idx="1">
                  <c:v>505.59199999999998</c:v>
                </c:pt>
                <c:pt idx="2">
                  <c:v>574.34799999999996</c:v>
                </c:pt>
                <c:pt idx="3">
                  <c:v>651.49800000000005</c:v>
                </c:pt>
                <c:pt idx="4">
                  <c:v>730.375</c:v>
                </c:pt>
                <c:pt idx="5">
                  <c:v>802.29600000000005</c:v>
                </c:pt>
                <c:pt idx="6">
                  <c:v>862.75400000000002</c:v>
                </c:pt>
                <c:pt idx="7">
                  <c:v>911.67700000000002</c:v>
                </c:pt>
                <c:pt idx="8">
                  <c:v>953.49800000000005</c:v>
                </c:pt>
                <c:pt idx="9">
                  <c:v>992.56200000000001</c:v>
                </c:pt>
                <c:pt idx="10">
                  <c:v>1026.67</c:v>
                </c:pt>
                <c:pt idx="11">
                  <c:v>1068.2</c:v>
                </c:pt>
                <c:pt idx="12">
                  <c:v>1106.8</c:v>
                </c:pt>
                <c:pt idx="13">
                  <c:v>1130.55</c:v>
                </c:pt>
                <c:pt idx="14">
                  <c:v>1125.71</c:v>
                </c:pt>
                <c:pt idx="15">
                  <c:v>1002.98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A0-409A-82E7-BF477BD16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'C3P'!$B$3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'C3P'!$A$5:$A$20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'C3P'!$K$5:$K$20</c:f>
              <c:numCache>
                <c:formatCode>General</c:formatCode>
                <c:ptCount val="16"/>
                <c:pt idx="0">
                  <c:v>27957.599999999999</c:v>
                </c:pt>
                <c:pt idx="1">
                  <c:v>17492.05</c:v>
                </c:pt>
                <c:pt idx="2">
                  <c:v>10643.085000000001</c:v>
                </c:pt>
                <c:pt idx="3">
                  <c:v>6348.27</c:v>
                </c:pt>
                <c:pt idx="4">
                  <c:v>3662.7150000000001</c:v>
                </c:pt>
                <c:pt idx="5">
                  <c:v>2027.08</c:v>
                </c:pt>
                <c:pt idx="6">
                  <c:v>1079.7415000000001</c:v>
                </c:pt>
                <c:pt idx="7">
                  <c:v>567.53150000000005</c:v>
                </c:pt>
                <c:pt idx="8">
                  <c:v>305.61149999999998</c:v>
                </c:pt>
                <c:pt idx="9">
                  <c:v>175.6765</c:v>
                </c:pt>
                <c:pt idx="10">
                  <c:v>111.22799999999999</c:v>
                </c:pt>
                <c:pt idx="11">
                  <c:v>75.829549999999998</c:v>
                </c:pt>
                <c:pt idx="12">
                  <c:v>55.217349999999996</c:v>
                </c:pt>
                <c:pt idx="13">
                  <c:v>38.5441</c:v>
                </c:pt>
                <c:pt idx="14">
                  <c:v>25.840800000000002</c:v>
                </c:pt>
                <c:pt idx="15">
                  <c:v>15.2409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49-42E6-8F5F-39141AFF644C}"/>
            </c:ext>
          </c:extLst>
        </c:ser>
        <c:ser>
          <c:idx val="1"/>
          <c:order val="1"/>
          <c:tx>
            <c:strRef>
              <c:f>'C3P'!$C$3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'C3P'!$A$5:$A$20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'C3P'!$L$5:$L$20</c:f>
              <c:numCache>
                <c:formatCode>General</c:formatCode>
                <c:ptCount val="16"/>
                <c:pt idx="0">
                  <c:v>45718.3</c:v>
                </c:pt>
                <c:pt idx="1">
                  <c:v>34269.5</c:v>
                </c:pt>
                <c:pt idx="2">
                  <c:v>25336.65</c:v>
                </c:pt>
                <c:pt idx="3">
                  <c:v>18621.900000000001</c:v>
                </c:pt>
                <c:pt idx="4">
                  <c:v>13481.85</c:v>
                </c:pt>
                <c:pt idx="5">
                  <c:v>9517.2350000000006</c:v>
                </c:pt>
                <c:pt idx="6">
                  <c:v>6540.0450000000001</c:v>
                </c:pt>
                <c:pt idx="7">
                  <c:v>4394.6149999999998</c:v>
                </c:pt>
                <c:pt idx="8">
                  <c:v>2917.4949999999999</c:v>
                </c:pt>
                <c:pt idx="9">
                  <c:v>1927.395</c:v>
                </c:pt>
                <c:pt idx="10">
                  <c:v>1269.145</c:v>
                </c:pt>
                <c:pt idx="11">
                  <c:v>834.88900000000001</c:v>
                </c:pt>
                <c:pt idx="12">
                  <c:v>547.05399999999997</c:v>
                </c:pt>
                <c:pt idx="13">
                  <c:v>351.55700000000002</c:v>
                </c:pt>
                <c:pt idx="14">
                  <c:v>220.7225</c:v>
                </c:pt>
                <c:pt idx="15">
                  <c:v>134.57150000000001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49-42E6-8F5F-39141AFF644C}"/>
            </c:ext>
          </c:extLst>
        </c:ser>
        <c:ser>
          <c:idx val="2"/>
          <c:order val="2"/>
          <c:tx>
            <c:strRef>
              <c:f>'C3P'!$H$3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'C3P'!$A$5:$A$20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'C3P'!$Q$5:$Q$20</c:f>
              <c:numCache>
                <c:formatCode>General</c:formatCode>
                <c:ptCount val="16"/>
                <c:pt idx="0">
                  <c:v>535.89700000000005</c:v>
                </c:pt>
                <c:pt idx="1">
                  <c:v>609.80400000000009</c:v>
                </c:pt>
                <c:pt idx="2">
                  <c:v>690.30700000000002</c:v>
                </c:pt>
                <c:pt idx="3">
                  <c:v>783.25150000000008</c:v>
                </c:pt>
                <c:pt idx="4">
                  <c:v>881.48250000000007</c:v>
                </c:pt>
                <c:pt idx="5">
                  <c:v>973.07299999999998</c:v>
                </c:pt>
                <c:pt idx="6">
                  <c:v>1050.56</c:v>
                </c:pt>
                <c:pt idx="7">
                  <c:v>1113.0474999999999</c:v>
                </c:pt>
                <c:pt idx="8">
                  <c:v>1167.8425</c:v>
                </c:pt>
                <c:pt idx="9">
                  <c:v>1221.165</c:v>
                </c:pt>
                <c:pt idx="10">
                  <c:v>1274.0650000000001</c:v>
                </c:pt>
                <c:pt idx="11">
                  <c:v>1328.7149999999999</c:v>
                </c:pt>
                <c:pt idx="12">
                  <c:v>1381.1750000000002</c:v>
                </c:pt>
                <c:pt idx="13">
                  <c:v>1407.99</c:v>
                </c:pt>
                <c:pt idx="14">
                  <c:v>1402.18</c:v>
                </c:pt>
                <c:pt idx="15">
                  <c:v>1354.3200000000002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49-42E6-8F5F-39141AFF6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Media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'C5P'!$B$3</c:f>
              <c:strCache>
                <c:ptCount val="1"/>
                <c:pt idx="0">
                  <c:v>G'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'C5P'!$B$5:$B$20</c:f>
              <c:numCache>
                <c:formatCode>General</c:formatCode>
                <c:ptCount val="16"/>
                <c:pt idx="0">
                  <c:v>16198.6</c:v>
                </c:pt>
                <c:pt idx="1">
                  <c:v>10331.799999999999</c:v>
                </c:pt>
                <c:pt idx="2">
                  <c:v>6259.34</c:v>
                </c:pt>
                <c:pt idx="3">
                  <c:v>3608.67</c:v>
                </c:pt>
                <c:pt idx="4">
                  <c:v>1980.46</c:v>
                </c:pt>
                <c:pt idx="5">
                  <c:v>1042.96</c:v>
                </c:pt>
                <c:pt idx="6">
                  <c:v>529.81600000000003</c:v>
                </c:pt>
                <c:pt idx="7">
                  <c:v>260.59500000000003</c:v>
                </c:pt>
                <c:pt idx="8">
                  <c:v>124.70099999999999</c:v>
                </c:pt>
                <c:pt idx="9">
                  <c:v>62.097999999999999</c:v>
                </c:pt>
                <c:pt idx="10">
                  <c:v>30.7606</c:v>
                </c:pt>
                <c:pt idx="11">
                  <c:v>15.072699999999999</c:v>
                </c:pt>
                <c:pt idx="12">
                  <c:v>14.9742</c:v>
                </c:pt>
                <c:pt idx="13">
                  <c:v>11.4354</c:v>
                </c:pt>
                <c:pt idx="14">
                  <c:v>8.4963099999999994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83-4802-8397-AF0977BD3C28}"/>
            </c:ext>
          </c:extLst>
        </c:ser>
        <c:ser>
          <c:idx val="1"/>
          <c:order val="1"/>
          <c:tx>
            <c:strRef>
              <c:f>'C5P'!$C$3</c:f>
              <c:strCache>
                <c:ptCount val="1"/>
                <c:pt idx="0">
                  <c:v>G"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'C5P'!$C$5:$C$20</c:f>
              <c:numCache>
                <c:formatCode>General</c:formatCode>
                <c:ptCount val="16"/>
                <c:pt idx="0">
                  <c:v>26309.7</c:v>
                </c:pt>
                <c:pt idx="1">
                  <c:v>20127.099999999999</c:v>
                </c:pt>
                <c:pt idx="2">
                  <c:v>14916.9</c:v>
                </c:pt>
                <c:pt idx="3">
                  <c:v>10734.7</c:v>
                </c:pt>
                <c:pt idx="4">
                  <c:v>7486</c:v>
                </c:pt>
                <c:pt idx="5">
                  <c:v>5114.1099999999997</c:v>
                </c:pt>
                <c:pt idx="6">
                  <c:v>3428.54</c:v>
                </c:pt>
                <c:pt idx="7">
                  <c:v>2264.46</c:v>
                </c:pt>
                <c:pt idx="8">
                  <c:v>1480.02</c:v>
                </c:pt>
                <c:pt idx="9">
                  <c:v>962.70799999999997</c:v>
                </c:pt>
                <c:pt idx="10">
                  <c:v>625.34900000000005</c:v>
                </c:pt>
                <c:pt idx="11">
                  <c:v>403.017</c:v>
                </c:pt>
                <c:pt idx="12">
                  <c:v>239.749</c:v>
                </c:pt>
                <c:pt idx="13">
                  <c:v>158.06800000000001</c:v>
                </c:pt>
                <c:pt idx="14">
                  <c:v>-38.781999999999996</c:v>
                </c:pt>
                <c:pt idx="15">
                  <c:v>1.9093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83-4802-8397-AF0977BD3C28}"/>
            </c:ext>
          </c:extLst>
        </c:ser>
        <c:ser>
          <c:idx val="2"/>
          <c:order val="2"/>
          <c:tx>
            <c:strRef>
              <c:f>'C5P'!$H$3</c:f>
              <c:strCache>
                <c:ptCount val="1"/>
                <c:pt idx="0">
                  <c:v>Eta*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'C5P'!$A$5:$A$20</c:f>
              <c:numCache>
                <c:formatCode>General</c:formatCode>
                <c:ptCount val="16"/>
                <c:pt idx="0">
                  <c:v>100</c:v>
                </c:pt>
                <c:pt idx="1">
                  <c:v>63.095700000000001</c:v>
                </c:pt>
                <c:pt idx="2">
                  <c:v>39.810699999999997</c:v>
                </c:pt>
                <c:pt idx="3">
                  <c:v>25.1189</c:v>
                </c:pt>
                <c:pt idx="4">
                  <c:v>15.8489</c:v>
                </c:pt>
                <c:pt idx="5">
                  <c:v>10</c:v>
                </c:pt>
                <c:pt idx="6">
                  <c:v>6.3095699999999999</c:v>
                </c:pt>
                <c:pt idx="7">
                  <c:v>3.9810699999999999</c:v>
                </c:pt>
                <c:pt idx="8">
                  <c:v>2.5118900000000002</c:v>
                </c:pt>
                <c:pt idx="9">
                  <c:v>1.5848899999999999</c:v>
                </c:pt>
                <c:pt idx="10">
                  <c:v>1</c:v>
                </c:pt>
                <c:pt idx="11">
                  <c:v>0.63095999999999997</c:v>
                </c:pt>
                <c:pt idx="12">
                  <c:v>0.39811000000000002</c:v>
                </c:pt>
                <c:pt idx="13">
                  <c:v>0.25119000000000002</c:v>
                </c:pt>
                <c:pt idx="14">
                  <c:v>0.15848999999999999</c:v>
                </c:pt>
                <c:pt idx="15">
                  <c:v>0.1</c:v>
                </c:pt>
              </c:numCache>
            </c:numRef>
          </c:xVal>
          <c:yVal>
            <c:numRef>
              <c:f>'C5P'!$H$5:$H$20</c:f>
              <c:numCache>
                <c:formatCode>General</c:formatCode>
                <c:ptCount val="16"/>
                <c:pt idx="0">
                  <c:v>308.99400000000003</c:v>
                </c:pt>
                <c:pt idx="1">
                  <c:v>358.57799999999997</c:v>
                </c:pt>
                <c:pt idx="2">
                  <c:v>406.35199999999998</c:v>
                </c:pt>
                <c:pt idx="3">
                  <c:v>450.86200000000002</c:v>
                </c:pt>
                <c:pt idx="4">
                  <c:v>488.58800000000002</c:v>
                </c:pt>
                <c:pt idx="5">
                  <c:v>521.94000000000005</c:v>
                </c:pt>
                <c:pt idx="6">
                  <c:v>549.83699999999999</c:v>
                </c:pt>
                <c:pt idx="7">
                  <c:v>572.56100000000004</c:v>
                </c:pt>
                <c:pt idx="8">
                  <c:v>591.29300000000001</c:v>
                </c:pt>
                <c:pt idx="9">
                  <c:v>608.69000000000005</c:v>
                </c:pt>
                <c:pt idx="10">
                  <c:v>626.10500000000002</c:v>
                </c:pt>
                <c:pt idx="11">
                  <c:v>639.221</c:v>
                </c:pt>
                <c:pt idx="12">
                  <c:v>603.03899999999999</c:v>
                </c:pt>
                <c:pt idx="13">
                  <c:v>631.16200000000003</c:v>
                </c:pt>
                <c:pt idx="14">
                  <c:v>710.98500000000001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83-4802-8397-AF0977BD3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8563423"/>
        <c:axId val="990157087"/>
      </c:scatterChart>
      <c:valAx>
        <c:axId val="878563423"/>
        <c:scaling>
          <c:logBase val="10"/>
          <c:orientation val="minMax"/>
          <c:max val="110"/>
          <c:min val="8.0000000000000016E-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90157087"/>
        <c:crosses val="autoZero"/>
        <c:crossBetween val="midCat"/>
      </c:valAx>
      <c:valAx>
        <c:axId val="990157087"/>
        <c:scaling>
          <c:logBase val="10"/>
          <c:orientation val="minMax"/>
          <c:max val="24000"/>
          <c:min val="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785634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2</xdr:row>
      <xdr:rowOff>137160</xdr:rowOff>
    </xdr:from>
    <xdr:to>
      <xdr:col>7</xdr:col>
      <xdr:colOff>388620</xdr:colOff>
      <xdr:row>17</xdr:row>
      <xdr:rowOff>137160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2FD5B6F-416D-4568-A113-42491954D0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640080</xdr:colOff>
      <xdr:row>37</xdr:row>
      <xdr:rowOff>152400</xdr:rowOff>
    </xdr:from>
    <xdr:to>
      <xdr:col>9</xdr:col>
      <xdr:colOff>457200</xdr:colOff>
      <xdr:row>52</xdr:row>
      <xdr:rowOff>152400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8A4AAB9-0CCF-4247-A474-EB8BAB2756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655320</xdr:colOff>
      <xdr:row>37</xdr:row>
      <xdr:rowOff>114300</xdr:rowOff>
    </xdr:from>
    <xdr:to>
      <xdr:col>15</xdr:col>
      <xdr:colOff>472440</xdr:colOff>
      <xdr:row>52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2948689-1696-4A18-B85D-CCDF76953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673946</xdr:colOff>
      <xdr:row>2</xdr:row>
      <xdr:rowOff>22860</xdr:rowOff>
    </xdr:from>
    <xdr:to>
      <xdr:col>20</xdr:col>
      <xdr:colOff>491066</xdr:colOff>
      <xdr:row>17</xdr:row>
      <xdr:rowOff>22860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9BFF611-6A23-4055-861A-4B91858E9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733425</xdr:colOff>
      <xdr:row>2</xdr:row>
      <xdr:rowOff>161925</xdr:rowOff>
    </xdr:from>
    <xdr:to>
      <xdr:col>23</xdr:col>
      <xdr:colOff>733425</xdr:colOff>
      <xdr:row>17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FC2DC95-F9F8-4A68-8A43-7A17858EBD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242887</xdr:colOff>
      <xdr:row>24</xdr:row>
      <xdr:rowOff>71437</xdr:rowOff>
    </xdr:from>
    <xdr:to>
      <xdr:col>15</xdr:col>
      <xdr:colOff>242887</xdr:colOff>
      <xdr:row>38</xdr:row>
      <xdr:rowOff>147637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37371B2-777B-AA69-01F4-3019FA9305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</xdr:row>
      <xdr:rowOff>45720</xdr:rowOff>
    </xdr:from>
    <xdr:to>
      <xdr:col>8</xdr:col>
      <xdr:colOff>127000</xdr:colOff>
      <xdr:row>17</xdr:row>
      <xdr:rowOff>96520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C68B146-9295-4E98-BEC5-6E72E9455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480060</xdr:colOff>
      <xdr:row>3</xdr:row>
      <xdr:rowOff>38100</xdr:rowOff>
    </xdr:from>
    <xdr:to>
      <xdr:col>26</xdr:col>
      <xdr:colOff>73660</xdr:colOff>
      <xdr:row>18</xdr:row>
      <xdr:rowOff>88900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CBA311A-456F-4E4E-8BE1-243D6C3F8D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222885</xdr:colOff>
      <xdr:row>2</xdr:row>
      <xdr:rowOff>169545</xdr:rowOff>
    </xdr:from>
    <xdr:to>
      <xdr:col>7</xdr:col>
      <xdr:colOff>426085</xdr:colOff>
      <xdr:row>18</xdr:row>
      <xdr:rowOff>29845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98A634-0BF1-47CE-ADFB-FAD9AB0D07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</xdr:colOff>
      <xdr:row>3</xdr:row>
      <xdr:rowOff>3810</xdr:rowOff>
    </xdr:from>
    <xdr:to>
      <xdr:col>16</xdr:col>
      <xdr:colOff>277495</xdr:colOff>
      <xdr:row>18</xdr:row>
      <xdr:rowOff>54610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F8D348C-6B9E-41E9-9F14-2C053D30C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152400</xdr:colOff>
      <xdr:row>20</xdr:row>
      <xdr:rowOff>4762</xdr:rowOff>
    </xdr:from>
    <xdr:to>
      <xdr:col>33</xdr:col>
      <xdr:colOff>457200</xdr:colOff>
      <xdr:row>34</xdr:row>
      <xdr:rowOff>176212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5C30554-B556-8CB3-A422-01C3A98443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464820</xdr:colOff>
      <xdr:row>1</xdr:row>
      <xdr:rowOff>45720</xdr:rowOff>
    </xdr:from>
    <xdr:to>
      <xdr:col>8</xdr:col>
      <xdr:colOff>58420</xdr:colOff>
      <xdr:row>16</xdr:row>
      <xdr:rowOff>96520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A29FCB0-483A-475E-B7BB-DA8738064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99060</xdr:colOff>
      <xdr:row>2</xdr:row>
      <xdr:rowOff>22860</xdr:rowOff>
    </xdr:from>
    <xdr:to>
      <xdr:col>18</xdr:col>
      <xdr:colOff>157480</xdr:colOff>
      <xdr:row>17</xdr:row>
      <xdr:rowOff>73660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7C174A1-8AA8-4A7F-846F-DCE8A80A6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30480</xdr:rowOff>
    </xdr:from>
    <xdr:to>
      <xdr:col>7</xdr:col>
      <xdr:colOff>325120</xdr:colOff>
      <xdr:row>18</xdr:row>
      <xdr:rowOff>81280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2470926-813F-468B-9D22-19CA39F204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144780</xdr:colOff>
      <xdr:row>1</xdr:row>
      <xdr:rowOff>167640</xdr:rowOff>
    </xdr:from>
    <xdr:to>
      <xdr:col>25</xdr:col>
      <xdr:colOff>363220</xdr:colOff>
      <xdr:row>17</xdr:row>
      <xdr:rowOff>35560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D4117BC-DDB4-441C-AB8C-0351DB3EF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3</xdr:row>
      <xdr:rowOff>0</xdr:rowOff>
    </xdr:from>
    <xdr:to>
      <xdr:col>7</xdr:col>
      <xdr:colOff>431800</xdr:colOff>
      <xdr:row>18</xdr:row>
      <xdr:rowOff>50800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87A2AC8-1E1B-474B-92BC-C8EDD58A2E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144780</xdr:colOff>
      <xdr:row>1</xdr:row>
      <xdr:rowOff>167640</xdr:rowOff>
    </xdr:from>
    <xdr:to>
      <xdr:col>25</xdr:col>
      <xdr:colOff>363220</xdr:colOff>
      <xdr:row>17</xdr:row>
      <xdr:rowOff>35560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E2E577D-7A50-4A22-ADE3-E836966E00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A7BF-1637-4DCA-9778-AEF7EB79816B}">
  <dimension ref="A1:D20"/>
  <sheetViews>
    <sheetView workbookViewId="0">
      <selection activeCell="G15" sqref="G15"/>
    </sheetView>
  </sheetViews>
  <sheetFormatPr baseColWidth="10" defaultRowHeight="15" x14ac:dyDescent="0.25"/>
  <sheetData>
    <row r="1" spans="1:4" x14ac:dyDescent="0.25">
      <c r="B1" t="s">
        <v>32</v>
      </c>
    </row>
    <row r="3" spans="1:4" x14ac:dyDescent="0.25">
      <c r="A3" t="s">
        <v>36</v>
      </c>
      <c r="B3" t="s">
        <v>33</v>
      </c>
      <c r="C3" t="s">
        <v>34</v>
      </c>
      <c r="D3" t="s">
        <v>35</v>
      </c>
    </row>
    <row r="4" spans="1:4" x14ac:dyDescent="0.25">
      <c r="A4">
        <v>3</v>
      </c>
      <c r="B4" s="3">
        <f>Lignina!C5-Lignina!B5</f>
        <v>22439.199999999997</v>
      </c>
      <c r="C4" s="3">
        <f>Café!C5-Café!B5</f>
        <v>14504.899999999998</v>
      </c>
      <c r="D4" s="3">
        <f>PLA!C4-PLA!B4</f>
        <v>14287.7</v>
      </c>
    </row>
    <row r="5" spans="1:4" x14ac:dyDescent="0.25">
      <c r="A5">
        <v>5</v>
      </c>
      <c r="B5" s="3">
        <f>Lignina!L5-Lignina!K5</f>
        <v>22744.299999999996</v>
      </c>
      <c r="C5" s="3">
        <f>Café!L5-Café!K5</f>
        <v>10111.1</v>
      </c>
      <c r="D5" s="3"/>
    </row>
    <row r="6" spans="1:4" x14ac:dyDescent="0.25">
      <c r="A6">
        <v>10</v>
      </c>
      <c r="B6" s="3">
        <f>Lignina!C25-Lignina!B25</f>
        <v>12084.25</v>
      </c>
      <c r="C6" s="3">
        <f>Café!C25-Café!B25</f>
        <v>11046.009999999998</v>
      </c>
      <c r="D6" s="3"/>
    </row>
    <row r="7" spans="1:4" x14ac:dyDescent="0.25">
      <c r="A7">
        <v>15</v>
      </c>
      <c r="B7" s="3">
        <f>Lignina!L25-Lignina!K25</f>
        <v>11444.79</v>
      </c>
      <c r="C7" s="3">
        <f>Café!L25-Café!K25</f>
        <v>12714.310000000001</v>
      </c>
      <c r="D7" s="3"/>
    </row>
    <row r="8" spans="1:4" x14ac:dyDescent="0.25">
      <c r="A8">
        <v>20</v>
      </c>
      <c r="B8" s="3">
        <f>Lignina!C45-Lignina!B46</f>
        <v>5075.5630000000001</v>
      </c>
      <c r="C8" s="3">
        <f>Café!C45-Café!B45</f>
        <v>7519.3799999999992</v>
      </c>
      <c r="D8" s="3"/>
    </row>
    <row r="13" spans="1:4" x14ac:dyDescent="0.25">
      <c r="B13" t="s">
        <v>37</v>
      </c>
    </row>
    <row r="15" spans="1:4" x14ac:dyDescent="0.25">
      <c r="A15" t="s">
        <v>36</v>
      </c>
      <c r="B15" t="s">
        <v>33</v>
      </c>
      <c r="C15" t="s">
        <v>34</v>
      </c>
      <c r="D15" t="s">
        <v>35</v>
      </c>
    </row>
    <row r="16" spans="1:4" x14ac:dyDescent="0.25">
      <c r="A16">
        <v>3</v>
      </c>
      <c r="B16" s="3">
        <f>Lignina!C17-Lignina!B17</f>
        <v>290.0215</v>
      </c>
      <c r="C16" s="3"/>
      <c r="D16" s="3"/>
    </row>
    <row r="17" spans="1:4" x14ac:dyDescent="0.25">
      <c r="A17">
        <v>5</v>
      </c>
      <c r="B17" s="3">
        <f>Lignina!L17-Lignina!K17</f>
        <v>324.03860000000003</v>
      </c>
      <c r="C17" s="3"/>
      <c r="D17" s="3"/>
    </row>
    <row r="18" spans="1:4" x14ac:dyDescent="0.25">
      <c r="A18">
        <v>10</v>
      </c>
      <c r="B18" s="3">
        <f>Lignina!C37-Lignina!B37</f>
        <v>78.142800000000008</v>
      </c>
      <c r="C18" s="3"/>
      <c r="D18" s="3"/>
    </row>
    <row r="19" spans="1:4" x14ac:dyDescent="0.25">
      <c r="A19">
        <v>15</v>
      </c>
      <c r="B19" s="3"/>
      <c r="C19" s="3"/>
      <c r="D19" s="3"/>
    </row>
    <row r="20" spans="1:4" x14ac:dyDescent="0.25">
      <c r="A20">
        <v>20</v>
      </c>
      <c r="B20" s="3"/>
      <c r="C20" s="3"/>
      <c r="D20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CDA81-04CE-4FA8-A8BC-1DF35CB1CB28}">
  <dimension ref="A1:Z42"/>
  <sheetViews>
    <sheetView topLeftCell="B2" workbookViewId="0">
      <selection activeCell="L5" sqref="L5:L20"/>
    </sheetView>
  </sheetViews>
  <sheetFormatPr baseColWidth="10" defaultColWidth="9.140625" defaultRowHeight="15" x14ac:dyDescent="0.25"/>
  <cols>
    <col min="1" max="8" width="9.140625" style="1"/>
    <col min="9" max="9" width="3.140625" style="1" customWidth="1"/>
    <col min="10" max="17" width="9.140625" style="1"/>
    <col min="18" max="18" width="2.28515625" customWidth="1"/>
  </cols>
  <sheetData>
    <row r="1" spans="1:17" x14ac:dyDescent="0.25">
      <c r="A1" s="2" t="s">
        <v>16</v>
      </c>
    </row>
    <row r="2" spans="1:17" x14ac:dyDescent="0.25">
      <c r="A2" s="4" t="s">
        <v>50</v>
      </c>
      <c r="B2" s="4"/>
      <c r="C2" s="4"/>
      <c r="D2" s="4"/>
      <c r="E2" s="4"/>
      <c r="F2" s="4"/>
      <c r="G2" s="4"/>
      <c r="H2" s="4"/>
      <c r="J2" s="4" t="s">
        <v>49</v>
      </c>
      <c r="K2" s="4"/>
      <c r="L2" s="4"/>
      <c r="M2" s="4"/>
      <c r="N2" s="4"/>
      <c r="O2" s="4"/>
      <c r="P2" s="4"/>
      <c r="Q2" s="4"/>
    </row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</row>
    <row r="4" spans="1:17" x14ac:dyDescent="0.25">
      <c r="A4" s="1" t="s">
        <v>8</v>
      </c>
      <c r="B4" s="1" t="s">
        <v>9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</row>
    <row r="5" spans="1:17" x14ac:dyDescent="0.25">
      <c r="A5" s="1">
        <v>100</v>
      </c>
      <c r="B5" s="1">
        <v>8609.39</v>
      </c>
      <c r="C5" s="1">
        <v>21323.7</v>
      </c>
      <c r="D5" s="1">
        <v>2.4781300000000002</v>
      </c>
      <c r="E5" s="1">
        <v>68.023099999999999</v>
      </c>
      <c r="F5" s="1">
        <v>49.696100000000001</v>
      </c>
      <c r="G5" s="1">
        <v>6.9079600000000001</v>
      </c>
      <c r="H5" s="1">
        <v>229.96299999999999</v>
      </c>
      <c r="J5" s="1">
        <v>100</v>
      </c>
      <c r="K5" s="1">
        <f>AVERAGE(B25,K25,T25)</f>
        <v>8609.39</v>
      </c>
      <c r="L5" s="1">
        <f>AVERAGE(C25,L25,U25)</f>
        <v>21323.733333333334</v>
      </c>
      <c r="M5" s="1">
        <f t="shared" ref="L5:Q20" si="0">AVERAGE(D25,M25,V25)</f>
        <v>2.4781299999999997</v>
      </c>
      <c r="N5" s="1">
        <f t="shared" si="0"/>
        <v>68.022999999999996</v>
      </c>
      <c r="O5" s="1">
        <f t="shared" si="0"/>
        <v>49.696066666666667</v>
      </c>
      <c r="P5" s="1">
        <f t="shared" si="0"/>
        <v>6.9079633333333339</v>
      </c>
      <c r="Q5" s="1">
        <f t="shared" si="0"/>
        <v>229.96299999999999</v>
      </c>
    </row>
    <row r="6" spans="1:17" x14ac:dyDescent="0.25">
      <c r="A6" s="1">
        <v>63.095700000000001</v>
      </c>
      <c r="B6" s="1">
        <v>4957.09</v>
      </c>
      <c r="C6" s="1">
        <v>15210.6</v>
      </c>
      <c r="D6" s="1">
        <v>3.0714700000000001</v>
      </c>
      <c r="E6" s="1">
        <v>71.963200000000001</v>
      </c>
      <c r="F6" s="1">
        <v>34.836100000000002</v>
      </c>
      <c r="G6" s="1">
        <v>6.9605399999999999</v>
      </c>
      <c r="H6" s="1">
        <v>253.553</v>
      </c>
      <c r="J6" s="1">
        <v>63.095700000000001</v>
      </c>
      <c r="K6" s="1">
        <f t="shared" ref="K6:K20" si="1">AVERAGE(B26,K26,T26)</f>
        <v>4957.086666666667</v>
      </c>
      <c r="L6" s="1">
        <f>AVERAGE(C26,L26,U26)</f>
        <v>15210.633333333333</v>
      </c>
      <c r="M6" s="1">
        <f t="shared" si="0"/>
        <v>3.0714666666666672</v>
      </c>
      <c r="N6" s="1">
        <f t="shared" si="0"/>
        <v>71.963333333333324</v>
      </c>
      <c r="O6" s="1">
        <f t="shared" si="0"/>
        <v>34.836133333333329</v>
      </c>
      <c r="P6" s="1">
        <f t="shared" si="0"/>
        <v>6.9605433333333337</v>
      </c>
      <c r="Q6" s="1">
        <f t="shared" si="0"/>
        <v>253.55333333333331</v>
      </c>
    </row>
    <row r="7" spans="1:17" x14ac:dyDescent="0.25">
      <c r="A7" s="1">
        <v>39.810699999999997</v>
      </c>
      <c r="B7" s="1">
        <v>2765.14</v>
      </c>
      <c r="C7" s="1">
        <v>10675</v>
      </c>
      <c r="D7" s="1">
        <v>3.8648500000000001</v>
      </c>
      <c r="E7" s="1">
        <v>75.490700000000004</v>
      </c>
      <c r="F7" s="1">
        <v>24.082999999999998</v>
      </c>
      <c r="G7" s="1">
        <v>6.98095</v>
      </c>
      <c r="H7" s="1">
        <v>276.99599999999998</v>
      </c>
      <c r="J7" s="1">
        <v>39.810699999999997</v>
      </c>
      <c r="K7" s="1">
        <f t="shared" si="1"/>
        <v>2765.14</v>
      </c>
      <c r="L7" s="1">
        <f t="shared" si="0"/>
        <v>10675.029999999999</v>
      </c>
      <c r="M7" s="1">
        <f t="shared" si="0"/>
        <v>3.8648466666666668</v>
      </c>
      <c r="N7" s="1">
        <f t="shared" si="0"/>
        <v>75.490666666666655</v>
      </c>
      <c r="O7" s="1">
        <f t="shared" si="0"/>
        <v>24.083033333333333</v>
      </c>
      <c r="P7" s="1">
        <f t="shared" si="0"/>
        <v>6.9809466666666671</v>
      </c>
      <c r="Q7" s="1">
        <f t="shared" si="0"/>
        <v>276.99566666666669</v>
      </c>
    </row>
    <row r="8" spans="1:17" x14ac:dyDescent="0.25">
      <c r="A8" s="1">
        <v>25.1189</v>
      </c>
      <c r="B8" s="1">
        <v>1476.4</v>
      </c>
      <c r="C8" s="1">
        <v>7319.93</v>
      </c>
      <c r="D8" s="1">
        <v>4.9653099999999997</v>
      </c>
      <c r="E8" s="1">
        <v>78.61</v>
      </c>
      <c r="F8" s="1">
        <v>16.326799999999999</v>
      </c>
      <c r="G8" s="1">
        <v>6.9889000000000001</v>
      </c>
      <c r="H8" s="1">
        <v>297.28199999999998</v>
      </c>
      <c r="J8" s="1">
        <v>25.1189</v>
      </c>
      <c r="K8" s="1">
        <f t="shared" si="1"/>
        <v>1476.3966666666668</v>
      </c>
      <c r="L8" s="1">
        <f t="shared" si="0"/>
        <v>7319.9366666666656</v>
      </c>
      <c r="M8" s="1">
        <f t="shared" si="0"/>
        <v>4.9653099999999997</v>
      </c>
      <c r="N8" s="1">
        <f t="shared" si="0"/>
        <v>78.609666666666669</v>
      </c>
      <c r="O8" s="1">
        <f t="shared" si="0"/>
        <v>16.326800000000002</v>
      </c>
      <c r="P8" s="1">
        <f t="shared" si="0"/>
        <v>6.9888966666666663</v>
      </c>
      <c r="Q8" s="1">
        <f t="shared" si="0"/>
        <v>297.28199999999998</v>
      </c>
    </row>
    <row r="9" spans="1:17" x14ac:dyDescent="0.25">
      <c r="A9" s="1">
        <v>15.8489</v>
      </c>
      <c r="B9" s="1">
        <v>751.03399999999999</v>
      </c>
      <c r="C9" s="1">
        <v>4876.87</v>
      </c>
      <c r="D9" s="1">
        <v>6.5047899999999998</v>
      </c>
      <c r="E9" s="1">
        <v>81.257000000000005</v>
      </c>
      <c r="F9" s="1">
        <v>10.789099999999999</v>
      </c>
      <c r="G9" s="1">
        <v>6.9892000000000003</v>
      </c>
      <c r="H9" s="1">
        <v>311.33800000000002</v>
      </c>
      <c r="J9" s="1">
        <v>15.8489</v>
      </c>
      <c r="K9" s="1">
        <f t="shared" si="1"/>
        <v>751.03366666666659</v>
      </c>
      <c r="L9" s="1">
        <f t="shared" si="0"/>
        <v>4876.8666666666668</v>
      </c>
      <c r="M9" s="1">
        <f t="shared" si="0"/>
        <v>6.5047866666666669</v>
      </c>
      <c r="N9" s="1">
        <f t="shared" si="0"/>
        <v>81.257000000000005</v>
      </c>
      <c r="O9" s="1">
        <f t="shared" si="0"/>
        <v>10.789140000000002</v>
      </c>
      <c r="P9" s="1">
        <f t="shared" si="0"/>
        <v>6.9892000000000003</v>
      </c>
      <c r="Q9" s="1">
        <f t="shared" si="0"/>
        <v>311.33799999999997</v>
      </c>
    </row>
    <row r="10" spans="1:17" x14ac:dyDescent="0.25">
      <c r="A10" s="1">
        <v>10</v>
      </c>
      <c r="B10" s="1">
        <v>371.608</v>
      </c>
      <c r="C10" s="1">
        <v>3184.93</v>
      </c>
      <c r="D10" s="1">
        <v>8.5870200000000008</v>
      </c>
      <c r="E10" s="1">
        <v>83.354399999999998</v>
      </c>
      <c r="F10" s="1">
        <v>7.0127100000000002</v>
      </c>
      <c r="G10" s="1">
        <v>6.9906899999999998</v>
      </c>
      <c r="H10" s="1">
        <v>320.654</v>
      </c>
      <c r="J10" s="1">
        <v>10</v>
      </c>
      <c r="K10" s="1">
        <f t="shared" si="1"/>
        <v>371.60833333333335</v>
      </c>
      <c r="L10" s="1">
        <f t="shared" si="0"/>
        <v>3184.9266666666663</v>
      </c>
      <c r="M10" s="1">
        <f t="shared" si="0"/>
        <v>8.5870166666666652</v>
      </c>
      <c r="N10" s="1">
        <f t="shared" si="0"/>
        <v>83.354333333333344</v>
      </c>
      <c r="O10" s="1">
        <f t="shared" si="0"/>
        <v>7.0127133333333331</v>
      </c>
      <c r="P10" s="1">
        <f t="shared" si="0"/>
        <v>6.9906933333333328</v>
      </c>
      <c r="Q10" s="1">
        <f t="shared" si="0"/>
        <v>320.65433333333334</v>
      </c>
    </row>
    <row r="11" spans="1:17" x14ac:dyDescent="0.25">
      <c r="A11" s="1">
        <v>6.3095699999999999</v>
      </c>
      <c r="B11" s="1">
        <v>185.01599999999999</v>
      </c>
      <c r="C11" s="1">
        <v>2061.3000000000002</v>
      </c>
      <c r="D11" s="1">
        <v>11.1721</v>
      </c>
      <c r="E11" s="1">
        <v>84.880399999999995</v>
      </c>
      <c r="F11" s="1">
        <v>4.5261800000000001</v>
      </c>
      <c r="G11" s="1">
        <v>6.9906300000000003</v>
      </c>
      <c r="H11" s="1">
        <v>328.00900000000001</v>
      </c>
      <c r="J11" s="1">
        <v>6.3095699999999999</v>
      </c>
      <c r="K11" s="1">
        <f t="shared" si="1"/>
        <v>185.01599999999999</v>
      </c>
      <c r="L11" s="1">
        <f t="shared" si="0"/>
        <v>2061.3033333333333</v>
      </c>
      <c r="M11" s="1">
        <f t="shared" si="0"/>
        <v>11.172133333333335</v>
      </c>
      <c r="N11" s="1">
        <f t="shared" si="0"/>
        <v>84.88066666666667</v>
      </c>
      <c r="O11" s="1">
        <f t="shared" si="0"/>
        <v>4.5261866666666668</v>
      </c>
      <c r="P11" s="1">
        <f t="shared" si="0"/>
        <v>6.9906266666666665</v>
      </c>
      <c r="Q11" s="1">
        <f t="shared" si="0"/>
        <v>328.00966666666665</v>
      </c>
    </row>
    <row r="12" spans="1:17" x14ac:dyDescent="0.25">
      <c r="A12" s="1">
        <v>3.9810699999999999</v>
      </c>
      <c r="B12" s="1">
        <v>95.880099999999999</v>
      </c>
      <c r="C12" s="1">
        <v>1325.69</v>
      </c>
      <c r="D12" s="1">
        <v>13.9339</v>
      </c>
      <c r="E12" s="1">
        <v>85.880099999999999</v>
      </c>
      <c r="F12" s="1">
        <v>2.9068000000000001</v>
      </c>
      <c r="G12" s="1">
        <v>6.9904599999999997</v>
      </c>
      <c r="H12" s="1">
        <v>333.87099999999998</v>
      </c>
      <c r="J12" s="1">
        <v>3.9810699999999999</v>
      </c>
      <c r="K12" s="1">
        <f t="shared" si="1"/>
        <v>95.880133333333333</v>
      </c>
      <c r="L12" s="1">
        <f t="shared" si="0"/>
        <v>1325.6866666666667</v>
      </c>
      <c r="M12" s="1">
        <f t="shared" si="0"/>
        <v>13.9339</v>
      </c>
      <c r="N12" s="1">
        <f t="shared" si="0"/>
        <v>85.88033333333334</v>
      </c>
      <c r="O12" s="1">
        <f t="shared" si="0"/>
        <v>2.9068000000000001</v>
      </c>
      <c r="P12" s="1">
        <f t="shared" si="0"/>
        <v>6.9904566666666668</v>
      </c>
      <c r="Q12" s="1">
        <f t="shared" si="0"/>
        <v>333.87133333333333</v>
      </c>
    </row>
    <row r="13" spans="1:17" x14ac:dyDescent="0.25">
      <c r="A13" s="1">
        <v>2.5118900000000002</v>
      </c>
      <c r="B13" s="1">
        <v>54.8232</v>
      </c>
      <c r="C13" s="1">
        <v>851.51099999999997</v>
      </c>
      <c r="D13" s="1">
        <v>15.750400000000001</v>
      </c>
      <c r="E13" s="1">
        <v>86.339200000000005</v>
      </c>
      <c r="F13" s="1">
        <v>1.8656600000000001</v>
      </c>
      <c r="G13" s="1">
        <v>6.9889099999999997</v>
      </c>
      <c r="H13" s="1">
        <v>339.7</v>
      </c>
      <c r="J13" s="1">
        <v>2.5118900000000002</v>
      </c>
      <c r="K13" s="1">
        <f t="shared" si="1"/>
        <v>54.823200000000007</v>
      </c>
      <c r="L13" s="1">
        <f t="shared" si="0"/>
        <v>851.51066666666668</v>
      </c>
      <c r="M13" s="1">
        <f t="shared" si="0"/>
        <v>15.750433333333332</v>
      </c>
      <c r="N13" s="1">
        <f t="shared" si="0"/>
        <v>86.338999999999999</v>
      </c>
      <c r="O13" s="1">
        <f t="shared" si="0"/>
        <v>1.8656666666666666</v>
      </c>
      <c r="P13" s="1">
        <f t="shared" si="0"/>
        <v>6.9889099999999997</v>
      </c>
      <c r="Q13" s="1">
        <f t="shared" si="0"/>
        <v>339.70033333333328</v>
      </c>
    </row>
    <row r="14" spans="1:17" x14ac:dyDescent="0.25">
      <c r="A14" s="1">
        <v>1.5848899999999999</v>
      </c>
      <c r="B14" s="1">
        <v>36.930500000000002</v>
      </c>
      <c r="C14" s="1">
        <v>543.67999999999995</v>
      </c>
      <c r="D14" s="1">
        <v>15.0924</v>
      </c>
      <c r="E14" s="1">
        <v>86.144000000000005</v>
      </c>
      <c r="F14" s="1">
        <v>1.19129</v>
      </c>
      <c r="G14" s="1">
        <v>6.98759</v>
      </c>
      <c r="H14" s="1">
        <v>343.84399999999999</v>
      </c>
      <c r="J14" s="1">
        <v>1.5848899999999999</v>
      </c>
      <c r="K14" s="1">
        <f t="shared" si="1"/>
        <v>36.930566666666671</v>
      </c>
      <c r="L14" s="1">
        <f t="shared" si="0"/>
        <v>543.67999999999995</v>
      </c>
      <c r="M14" s="1">
        <f t="shared" si="0"/>
        <v>15.0924</v>
      </c>
      <c r="N14" s="1">
        <f t="shared" si="0"/>
        <v>86.144333333333336</v>
      </c>
      <c r="O14" s="1">
        <f t="shared" si="0"/>
        <v>1.1912933333333333</v>
      </c>
      <c r="P14" s="1">
        <f t="shared" si="0"/>
        <v>6.9875933333333338</v>
      </c>
      <c r="Q14" s="1">
        <f t="shared" si="0"/>
        <v>343.84433333333328</v>
      </c>
    </row>
    <row r="15" spans="1:17" x14ac:dyDescent="0.25">
      <c r="A15" s="1">
        <v>1</v>
      </c>
      <c r="B15" s="1">
        <v>24.221399999999999</v>
      </c>
      <c r="C15" s="1">
        <v>350.71499999999997</v>
      </c>
      <c r="D15" s="1">
        <v>15.319800000000001</v>
      </c>
      <c r="E15" s="1">
        <v>86.080600000000004</v>
      </c>
      <c r="F15" s="1">
        <v>0.76920999999999995</v>
      </c>
      <c r="G15" s="1">
        <v>6.9930000000000003</v>
      </c>
      <c r="H15" s="1">
        <v>351.59</v>
      </c>
      <c r="J15" s="1">
        <v>1</v>
      </c>
      <c r="K15" s="1">
        <f t="shared" si="1"/>
        <v>27.518049999999999</v>
      </c>
      <c r="L15" s="1">
        <f t="shared" si="0"/>
        <v>350.71533333333332</v>
      </c>
      <c r="M15" s="1">
        <f t="shared" si="0"/>
        <v>15.319866666666664</v>
      </c>
      <c r="N15" s="1">
        <f t="shared" si="0"/>
        <v>86.080666666666659</v>
      </c>
      <c r="O15" s="1">
        <f t="shared" si="0"/>
        <v>0.76920666666666671</v>
      </c>
      <c r="P15" s="1">
        <f t="shared" si="0"/>
        <v>6.9929966666666665</v>
      </c>
      <c r="Q15" s="1">
        <f t="shared" si="0"/>
        <v>351.58966666666669</v>
      </c>
    </row>
    <row r="16" spans="1:17" x14ac:dyDescent="0.25">
      <c r="A16" s="1">
        <v>0.63095999999999997</v>
      </c>
      <c r="B16" s="1">
        <v>22.8033</v>
      </c>
      <c r="C16" s="1">
        <v>222.93299999999999</v>
      </c>
      <c r="D16" s="1">
        <v>9.8007500000000007</v>
      </c>
      <c r="E16" s="1">
        <v>84.156499999999994</v>
      </c>
      <c r="F16" s="1">
        <v>0.49026999999999998</v>
      </c>
      <c r="G16" s="1">
        <v>6.9927999999999999</v>
      </c>
      <c r="H16" s="1">
        <v>355.17399999999998</v>
      </c>
      <c r="J16" s="1">
        <v>0.63095999999999997</v>
      </c>
      <c r="K16" s="1">
        <f t="shared" si="1"/>
        <v>22.803266666666669</v>
      </c>
      <c r="L16" s="1">
        <f t="shared" si="0"/>
        <v>222.93299999999999</v>
      </c>
      <c r="M16" s="1">
        <f t="shared" si="0"/>
        <v>9.8007599999999986</v>
      </c>
      <c r="N16" s="1">
        <f t="shared" si="0"/>
        <v>84.15666666666668</v>
      </c>
      <c r="O16" s="1">
        <f t="shared" si="0"/>
        <v>0.49027333333333328</v>
      </c>
      <c r="P16" s="1">
        <f t="shared" si="0"/>
        <v>6.9928033333333337</v>
      </c>
      <c r="Q16" s="1">
        <f t="shared" si="0"/>
        <v>355.17399999999998</v>
      </c>
    </row>
    <row r="17" spans="1:26" x14ac:dyDescent="0.25">
      <c r="A17" s="1">
        <v>0.39811000000000002</v>
      </c>
      <c r="B17" s="1">
        <v>14.3436</v>
      </c>
      <c r="C17" s="1">
        <v>142.011</v>
      </c>
      <c r="D17" s="1">
        <v>10.942</v>
      </c>
      <c r="E17" s="1">
        <v>84.309399999999997</v>
      </c>
      <c r="F17" s="1">
        <v>0.31236000000000003</v>
      </c>
      <c r="G17" s="1">
        <v>6.9919900000000004</v>
      </c>
      <c r="H17" s="1">
        <v>358.68299999999999</v>
      </c>
      <c r="J17" s="1">
        <v>0.39811000000000002</v>
      </c>
      <c r="K17" s="1">
        <f t="shared" si="1"/>
        <v>14.343663333333334</v>
      </c>
      <c r="L17" s="1">
        <f t="shared" si="0"/>
        <v>142.011</v>
      </c>
      <c r="M17" s="1">
        <f t="shared" si="0"/>
        <v>10.942006666666666</v>
      </c>
      <c r="N17" s="1">
        <f t="shared" si="0"/>
        <v>84.309333333333328</v>
      </c>
      <c r="O17" s="1">
        <f t="shared" si="0"/>
        <v>0.31236333333333333</v>
      </c>
      <c r="P17" s="1">
        <f t="shared" si="0"/>
        <v>6.9919900000000004</v>
      </c>
      <c r="Q17" s="1">
        <f t="shared" si="0"/>
        <v>358.68266666666665</v>
      </c>
    </row>
    <row r="18" spans="1:26" x14ac:dyDescent="0.25">
      <c r="A18" s="1">
        <v>0.25119000000000002</v>
      </c>
      <c r="B18" s="1">
        <v>16.742799999999999</v>
      </c>
      <c r="C18" s="1">
        <v>-26.489000000000001</v>
      </c>
      <c r="D18" s="1">
        <v>-37.534999999999997</v>
      </c>
      <c r="E18" s="1">
        <v>-31.300999999999998</v>
      </c>
      <c r="F18" s="1">
        <v>0.20979</v>
      </c>
      <c r="G18" s="1">
        <v>6.9922899999999997</v>
      </c>
      <c r="H18" s="1">
        <v>381.79599999999999</v>
      </c>
      <c r="J18" s="1">
        <v>0.25119000000000002</v>
      </c>
      <c r="K18" s="1">
        <f t="shared" si="1"/>
        <v>16.742799999999999</v>
      </c>
      <c r="L18" s="1">
        <f t="shared" si="0"/>
        <v>102.613</v>
      </c>
      <c r="M18" s="1">
        <f t="shared" si="0"/>
        <v>4.7641099999999996</v>
      </c>
      <c r="N18" s="1">
        <f t="shared" si="0"/>
        <v>78.146000000000001</v>
      </c>
      <c r="O18" s="1">
        <f t="shared" si="0"/>
        <v>0.20979666666666666</v>
      </c>
      <c r="P18" s="1">
        <f t="shared" si="0"/>
        <v>6.9922933333333335</v>
      </c>
      <c r="Q18" s="1">
        <f t="shared" si="0"/>
        <v>381.79599999999999</v>
      </c>
    </row>
    <row r="19" spans="1:26" x14ac:dyDescent="0.25">
      <c r="A19" s="1">
        <v>0.15848999999999999</v>
      </c>
      <c r="B19" s="1">
        <v>28.448399999999999</v>
      </c>
      <c r="C19" s="1">
        <v>64.350899999999996</v>
      </c>
      <c r="D19" s="1">
        <v>8.17821</v>
      </c>
      <c r="E19" s="1">
        <v>71.670599999999993</v>
      </c>
      <c r="F19" s="1">
        <v>0.15046999999999999</v>
      </c>
      <c r="G19" s="1">
        <v>6.99505</v>
      </c>
      <c r="H19" s="1">
        <v>433.84699999999998</v>
      </c>
      <c r="J19" s="1">
        <v>0.15848999999999999</v>
      </c>
      <c r="K19" s="1">
        <f t="shared" si="1"/>
        <v>26.492000000000001</v>
      </c>
      <c r="L19" s="1">
        <f t="shared" si="0"/>
        <v>64.35090000000001</v>
      </c>
      <c r="M19" s="1">
        <f t="shared" si="0"/>
        <v>8.1781966666666666</v>
      </c>
      <c r="N19" s="1">
        <f t="shared" si="0"/>
        <v>71.670666666666662</v>
      </c>
      <c r="O19" s="1">
        <f t="shared" si="0"/>
        <v>0.15047000000000002</v>
      </c>
      <c r="P19" s="1">
        <f t="shared" si="0"/>
        <v>6.99505</v>
      </c>
      <c r="Q19" s="1">
        <f t="shared" si="0"/>
        <v>433.84733333333332</v>
      </c>
    </row>
    <row r="20" spans="1:26" x14ac:dyDescent="0.25">
      <c r="A20" s="1">
        <v>0.1</v>
      </c>
      <c r="B20" s="1">
        <v>20.8261</v>
      </c>
      <c r="C20" s="1">
        <v>28.723600000000001</v>
      </c>
      <c r="D20" s="1">
        <v>1.37663</v>
      </c>
      <c r="E20" s="1">
        <v>54.002299999999998</v>
      </c>
      <c r="F20" s="1">
        <v>7.7689999999999995E-2</v>
      </c>
      <c r="G20" s="1">
        <v>6.9997299999999996</v>
      </c>
      <c r="H20" s="1">
        <v>354.798</v>
      </c>
      <c r="J20" s="1">
        <v>0.1</v>
      </c>
      <c r="K20" s="1">
        <f t="shared" si="1"/>
        <v>20.826166666666666</v>
      </c>
      <c r="L20" s="1">
        <f t="shared" si="0"/>
        <v>28.723633333333328</v>
      </c>
      <c r="M20" s="1">
        <f t="shared" si="0"/>
        <v>1.3766266666666667</v>
      </c>
      <c r="N20" s="1">
        <f t="shared" si="0"/>
        <v>54.002333333333333</v>
      </c>
      <c r="O20" s="1">
        <f t="shared" si="0"/>
        <v>7.7686666666666668E-2</v>
      </c>
      <c r="P20" s="1">
        <f t="shared" si="0"/>
        <v>6.9997333333333343</v>
      </c>
      <c r="Q20" s="1">
        <f t="shared" si="0"/>
        <v>440.89</v>
      </c>
    </row>
    <row r="21" spans="1:26" ht="7.5" customHeight="1" x14ac:dyDescent="0.25">
      <c r="A21" s="1" t="s">
        <v>10</v>
      </c>
      <c r="J21" s="1" t="s">
        <v>10</v>
      </c>
    </row>
    <row r="22" spans="1:26" x14ac:dyDescent="0.25">
      <c r="A22" s="4" t="s">
        <v>40</v>
      </c>
      <c r="B22" s="4"/>
      <c r="C22" s="4"/>
      <c r="D22" s="4"/>
      <c r="E22" s="4"/>
      <c r="F22" s="4"/>
      <c r="G22" s="4"/>
      <c r="H22" s="4"/>
      <c r="J22" s="4" t="s">
        <v>41</v>
      </c>
      <c r="K22" s="4"/>
      <c r="L22" s="4"/>
      <c r="M22" s="4"/>
      <c r="N22" s="4"/>
      <c r="O22" s="4"/>
      <c r="P22" s="4"/>
      <c r="Q22" s="4"/>
      <c r="S22" s="4" t="s">
        <v>42</v>
      </c>
      <c r="T22" s="4"/>
      <c r="U22" s="4"/>
      <c r="V22" s="4"/>
      <c r="W22" s="4"/>
      <c r="X22" s="4"/>
      <c r="Y22" s="4"/>
      <c r="Z22" s="4"/>
    </row>
    <row r="23" spans="1:26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  <c r="S23" s="1" t="s">
        <v>0</v>
      </c>
      <c r="T23" s="1" t="s">
        <v>1</v>
      </c>
      <c r="U23" s="1" t="s">
        <v>2</v>
      </c>
      <c r="V23" s="1" t="s">
        <v>3</v>
      </c>
      <c r="W23" s="1" t="s">
        <v>4</v>
      </c>
      <c r="X23" s="1" t="s">
        <v>5</v>
      </c>
      <c r="Y23" s="1" t="s">
        <v>6</v>
      </c>
      <c r="Z23" s="1" t="s">
        <v>7</v>
      </c>
    </row>
    <row r="24" spans="1:26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  <c r="S24" s="1" t="s">
        <v>8</v>
      </c>
      <c r="T24" s="1" t="s">
        <v>9</v>
      </c>
      <c r="U24" s="1" t="s">
        <v>9</v>
      </c>
      <c r="V24" s="1" t="s">
        <v>10</v>
      </c>
      <c r="W24" s="1" t="s">
        <v>11</v>
      </c>
      <c r="X24" s="1" t="s">
        <v>12</v>
      </c>
      <c r="Y24" s="1" t="s">
        <v>13</v>
      </c>
      <c r="Z24" s="1" t="s">
        <v>14</v>
      </c>
    </row>
    <row r="25" spans="1:26" x14ac:dyDescent="0.25">
      <c r="A25" s="1">
        <v>100</v>
      </c>
      <c r="B25" s="1">
        <v>8516.94</v>
      </c>
      <c r="C25" s="1">
        <v>21050.799999999999</v>
      </c>
      <c r="D25" s="1">
        <v>2.4716399999999998</v>
      </c>
      <c r="E25" s="1">
        <v>67.971999999999994</v>
      </c>
      <c r="F25" s="1">
        <v>49.0809</v>
      </c>
      <c r="G25" s="1">
        <v>6.9086800000000004</v>
      </c>
      <c r="H25" s="1">
        <v>227.08500000000001</v>
      </c>
      <c r="J25" s="1">
        <v>100</v>
      </c>
      <c r="K25" s="1">
        <v>7980.88</v>
      </c>
      <c r="L25" s="1">
        <v>20011.599999999999</v>
      </c>
      <c r="M25" s="1">
        <v>2.50745</v>
      </c>
      <c r="N25" s="1">
        <v>68.257000000000005</v>
      </c>
      <c r="O25" s="1">
        <v>46.590800000000002</v>
      </c>
      <c r="P25" s="1">
        <v>6.9125300000000003</v>
      </c>
      <c r="Q25" s="1">
        <v>215.44399999999999</v>
      </c>
      <c r="S25">
        <v>100</v>
      </c>
      <c r="T25">
        <v>9330.35</v>
      </c>
      <c r="U25">
        <v>22908.799999999999</v>
      </c>
      <c r="V25">
        <v>2.4552999999999998</v>
      </c>
      <c r="W25">
        <v>67.84</v>
      </c>
      <c r="X25">
        <v>53.416499999999999</v>
      </c>
      <c r="Y25">
        <v>6.9026800000000001</v>
      </c>
      <c r="Z25">
        <v>247.36</v>
      </c>
    </row>
    <row r="26" spans="1:26" x14ac:dyDescent="0.25">
      <c r="A26" s="1">
        <v>63.095700000000001</v>
      </c>
      <c r="B26" s="1">
        <v>4922.7700000000004</v>
      </c>
      <c r="C26" s="1">
        <v>15081.7</v>
      </c>
      <c r="D26" s="1">
        <v>3.06366</v>
      </c>
      <c r="E26" s="1">
        <v>71.923000000000002</v>
      </c>
      <c r="F26" s="1">
        <v>34.546900000000001</v>
      </c>
      <c r="G26" s="1">
        <v>6.9605800000000002</v>
      </c>
      <c r="H26" s="1">
        <v>251.44</v>
      </c>
      <c r="J26" s="1">
        <v>63.095700000000001</v>
      </c>
      <c r="K26" s="1">
        <v>4527.16</v>
      </c>
      <c r="L26" s="1">
        <v>14151.2</v>
      </c>
      <c r="M26" s="1">
        <v>3.1258400000000002</v>
      </c>
      <c r="N26" s="1">
        <v>72.260000000000005</v>
      </c>
      <c r="O26" s="1">
        <v>32.370800000000003</v>
      </c>
      <c r="P26" s="1">
        <v>6.9642200000000001</v>
      </c>
      <c r="Q26" s="1">
        <v>235.47900000000001</v>
      </c>
      <c r="S26">
        <v>63.095700000000001</v>
      </c>
      <c r="T26">
        <v>5421.33</v>
      </c>
      <c r="U26">
        <v>16399</v>
      </c>
      <c r="V26">
        <v>3.0249000000000001</v>
      </c>
      <c r="W26">
        <v>71.706999999999994</v>
      </c>
      <c r="X26">
        <v>37.590699999999998</v>
      </c>
      <c r="Y26">
        <v>6.9568300000000001</v>
      </c>
      <c r="Z26">
        <v>273.74099999999999</v>
      </c>
    </row>
    <row r="27" spans="1:26" x14ac:dyDescent="0.25">
      <c r="A27" s="1">
        <v>39.810699999999997</v>
      </c>
      <c r="B27" s="1">
        <v>2718.96</v>
      </c>
      <c r="C27" s="1">
        <v>10551.1</v>
      </c>
      <c r="D27" s="1">
        <v>3.8805399999999999</v>
      </c>
      <c r="E27" s="1">
        <v>75.55</v>
      </c>
      <c r="F27" s="1">
        <v>23.792100000000001</v>
      </c>
      <c r="G27" s="1">
        <v>6.9798499999999999</v>
      </c>
      <c r="H27" s="1">
        <v>273.68900000000002</v>
      </c>
      <c r="J27" s="1">
        <v>39.810699999999997</v>
      </c>
      <c r="K27" s="1">
        <v>2526.54</v>
      </c>
      <c r="L27" s="1">
        <v>9910.89</v>
      </c>
      <c r="M27" s="1">
        <v>3.9227099999999999</v>
      </c>
      <c r="N27" s="1">
        <v>75.697999999999993</v>
      </c>
      <c r="O27" s="1">
        <v>22.3447</v>
      </c>
      <c r="P27" s="1">
        <v>6.9833100000000004</v>
      </c>
      <c r="Q27" s="1">
        <v>256.91199999999998</v>
      </c>
      <c r="S27">
        <v>39.810699999999997</v>
      </c>
      <c r="T27">
        <v>3049.92</v>
      </c>
      <c r="U27">
        <v>11563.1</v>
      </c>
      <c r="V27">
        <v>3.79129</v>
      </c>
      <c r="W27">
        <v>75.224000000000004</v>
      </c>
      <c r="X27">
        <v>26.112300000000001</v>
      </c>
      <c r="Y27">
        <v>6.9796800000000001</v>
      </c>
      <c r="Z27">
        <v>300.38600000000002</v>
      </c>
    </row>
    <row r="28" spans="1:26" x14ac:dyDescent="0.25">
      <c r="A28" s="1">
        <v>25.1189</v>
      </c>
      <c r="B28" s="1">
        <v>1428.67</v>
      </c>
      <c r="C28" s="1">
        <v>7162.42</v>
      </c>
      <c r="D28" s="1">
        <v>5.0133400000000004</v>
      </c>
      <c r="E28" s="1">
        <v>78.718999999999994</v>
      </c>
      <c r="F28" s="1">
        <v>15.970700000000001</v>
      </c>
      <c r="G28" s="1">
        <v>6.9897600000000004</v>
      </c>
      <c r="H28" s="1">
        <v>290.75799999999998</v>
      </c>
      <c r="J28" s="1">
        <v>25.1189</v>
      </c>
      <c r="K28" s="1">
        <v>1346.27</v>
      </c>
      <c r="L28" s="1">
        <v>6779.4</v>
      </c>
      <c r="M28" s="1">
        <v>5.0356899999999998</v>
      </c>
      <c r="N28" s="1">
        <v>78.768000000000001</v>
      </c>
      <c r="O28" s="1">
        <v>15.113799999999999</v>
      </c>
      <c r="P28" s="1">
        <v>6.9896500000000001</v>
      </c>
      <c r="Q28" s="1">
        <v>275.16300000000001</v>
      </c>
      <c r="S28">
        <v>25.1189</v>
      </c>
      <c r="T28">
        <v>1654.25</v>
      </c>
      <c r="U28">
        <v>8017.99</v>
      </c>
      <c r="V28">
        <v>4.8468999999999998</v>
      </c>
      <c r="W28">
        <v>78.341999999999999</v>
      </c>
      <c r="X28">
        <v>17.895900000000001</v>
      </c>
      <c r="Y28">
        <v>6.9872800000000002</v>
      </c>
      <c r="Z28">
        <v>325.92500000000001</v>
      </c>
    </row>
    <row r="29" spans="1:26" x14ac:dyDescent="0.25">
      <c r="A29" s="1">
        <v>15.8489</v>
      </c>
      <c r="B29" s="1">
        <v>722.05499999999995</v>
      </c>
      <c r="C29" s="1">
        <v>4762.7700000000004</v>
      </c>
      <c r="D29" s="1">
        <v>6.5961299999999996</v>
      </c>
      <c r="E29" s="1">
        <v>81.379000000000005</v>
      </c>
      <c r="F29" s="1">
        <v>10.5336</v>
      </c>
      <c r="G29" s="1">
        <v>6.9896200000000004</v>
      </c>
      <c r="H29" s="1">
        <v>303.94400000000002</v>
      </c>
      <c r="J29" s="1">
        <v>15.8489</v>
      </c>
      <c r="K29" s="1">
        <v>683.96</v>
      </c>
      <c r="L29" s="1">
        <v>4507.3999999999996</v>
      </c>
      <c r="M29" s="1">
        <v>6.5901500000000004</v>
      </c>
      <c r="N29" s="1">
        <v>81.372</v>
      </c>
      <c r="O29" s="1">
        <v>9.9690200000000004</v>
      </c>
      <c r="P29" s="1">
        <v>6.9896200000000004</v>
      </c>
      <c r="Q29" s="1">
        <v>287.65300000000002</v>
      </c>
      <c r="S29">
        <v>15.8489</v>
      </c>
      <c r="T29">
        <v>847.08600000000001</v>
      </c>
      <c r="U29">
        <v>5360.43</v>
      </c>
      <c r="V29">
        <v>6.3280799999999999</v>
      </c>
      <c r="W29">
        <v>81.02</v>
      </c>
      <c r="X29">
        <v>11.864800000000001</v>
      </c>
      <c r="Y29">
        <v>6.9883600000000001</v>
      </c>
      <c r="Z29">
        <v>342.41699999999997</v>
      </c>
    </row>
    <row r="30" spans="1:26" x14ac:dyDescent="0.25">
      <c r="A30" s="1">
        <v>10</v>
      </c>
      <c r="B30" s="1">
        <v>361.495</v>
      </c>
      <c r="C30" s="1">
        <v>3144.24</v>
      </c>
      <c r="D30" s="1">
        <v>8.69787</v>
      </c>
      <c r="E30" s="1">
        <v>83.441000000000003</v>
      </c>
      <c r="F30" s="1">
        <v>6.9212499999999997</v>
      </c>
      <c r="G30" s="1">
        <v>6.9901799999999996</v>
      </c>
      <c r="H30" s="1">
        <v>316.495</v>
      </c>
      <c r="J30" s="1">
        <v>10</v>
      </c>
      <c r="K30" s="1">
        <v>336.63499999999999</v>
      </c>
      <c r="L30" s="1">
        <v>2941.65</v>
      </c>
      <c r="M30" s="1">
        <v>8.73841</v>
      </c>
      <c r="N30" s="1">
        <v>83.471999999999994</v>
      </c>
      <c r="O30" s="1">
        <v>6.4758399999999998</v>
      </c>
      <c r="P30" s="1">
        <v>6.9911799999999999</v>
      </c>
      <c r="Q30" s="1">
        <v>296.08499999999998</v>
      </c>
      <c r="S30">
        <v>10</v>
      </c>
      <c r="T30">
        <v>416.69499999999999</v>
      </c>
      <c r="U30">
        <v>3468.89</v>
      </c>
      <c r="V30">
        <v>8.3247699999999991</v>
      </c>
      <c r="W30">
        <v>83.15</v>
      </c>
      <c r="X30">
        <v>7.6410499999999999</v>
      </c>
      <c r="Y30">
        <v>6.9907199999999996</v>
      </c>
      <c r="Z30">
        <v>349.38299999999998</v>
      </c>
    </row>
    <row r="31" spans="1:26" x14ac:dyDescent="0.25">
      <c r="A31" s="1">
        <v>6.3095699999999999</v>
      </c>
      <c r="B31" s="1">
        <v>178.46799999999999</v>
      </c>
      <c r="C31" s="1">
        <v>2046.48</v>
      </c>
      <c r="D31" s="1">
        <v>11.467000000000001</v>
      </c>
      <c r="E31" s="1">
        <v>85.016000000000005</v>
      </c>
      <c r="F31" s="1">
        <v>4.4926899999999996</v>
      </c>
      <c r="G31" s="1">
        <v>6.9907500000000002</v>
      </c>
      <c r="H31" s="1">
        <v>325.577</v>
      </c>
      <c r="J31" s="1">
        <v>6.3095699999999999</v>
      </c>
      <c r="K31" s="1">
        <v>166.49700000000001</v>
      </c>
      <c r="L31" s="1">
        <v>1889.99</v>
      </c>
      <c r="M31" s="1">
        <v>11.3515</v>
      </c>
      <c r="N31" s="1">
        <v>84.965999999999994</v>
      </c>
      <c r="O31" s="1">
        <v>4.1492199999999997</v>
      </c>
      <c r="P31" s="1">
        <v>6.9903399999999998</v>
      </c>
      <c r="Q31" s="1">
        <v>300.70400000000001</v>
      </c>
      <c r="S31">
        <v>6.3095699999999999</v>
      </c>
      <c r="T31">
        <v>210.083</v>
      </c>
      <c r="U31">
        <v>2247.44</v>
      </c>
      <c r="V31">
        <v>10.697900000000001</v>
      </c>
      <c r="W31">
        <v>84.66</v>
      </c>
      <c r="X31">
        <v>4.9366500000000002</v>
      </c>
      <c r="Y31">
        <v>6.9907899999999996</v>
      </c>
      <c r="Z31">
        <v>357.74799999999999</v>
      </c>
    </row>
    <row r="32" spans="1:26" x14ac:dyDescent="0.25">
      <c r="A32" s="1">
        <v>3.9810699999999999</v>
      </c>
      <c r="B32" s="1">
        <v>90.404899999999998</v>
      </c>
      <c r="C32" s="1">
        <v>1316.88</v>
      </c>
      <c r="D32" s="1">
        <v>14.5665</v>
      </c>
      <c r="E32" s="1">
        <v>86.072999999999993</v>
      </c>
      <c r="F32" s="1">
        <v>2.88679</v>
      </c>
      <c r="G32" s="1">
        <v>6.9906499999999996</v>
      </c>
      <c r="H32" s="1">
        <v>331.565</v>
      </c>
      <c r="J32" s="1">
        <v>3.9810699999999999</v>
      </c>
      <c r="K32" s="1">
        <v>83.501499999999993</v>
      </c>
      <c r="L32" s="1">
        <v>1208.01</v>
      </c>
      <c r="M32" s="1">
        <v>14.467000000000001</v>
      </c>
      <c r="N32" s="1">
        <v>86.046000000000006</v>
      </c>
      <c r="O32" s="1">
        <v>2.64798</v>
      </c>
      <c r="P32" s="1">
        <v>6.9900399999999996</v>
      </c>
      <c r="Q32" s="1">
        <v>304.16300000000001</v>
      </c>
      <c r="S32">
        <v>3.9810699999999999</v>
      </c>
      <c r="T32">
        <v>113.73399999999999</v>
      </c>
      <c r="U32">
        <v>1452.17</v>
      </c>
      <c r="V32">
        <v>12.7682</v>
      </c>
      <c r="W32">
        <v>85.522000000000006</v>
      </c>
      <c r="X32">
        <v>3.1856300000000002</v>
      </c>
      <c r="Y32">
        <v>6.9906800000000002</v>
      </c>
      <c r="Z32">
        <v>365.88600000000002</v>
      </c>
    </row>
    <row r="33" spans="1:26" x14ac:dyDescent="0.25">
      <c r="A33" s="1">
        <v>2.5118900000000002</v>
      </c>
      <c r="B33" s="1">
        <v>50.301400000000001</v>
      </c>
      <c r="C33" s="1">
        <v>846.39099999999996</v>
      </c>
      <c r="D33" s="1">
        <v>16.8264</v>
      </c>
      <c r="E33" s="1">
        <v>86.599000000000004</v>
      </c>
      <c r="F33" s="1">
        <v>1.8536900000000001</v>
      </c>
      <c r="G33" s="1">
        <v>6.98827</v>
      </c>
      <c r="H33" s="1">
        <v>337.54899999999998</v>
      </c>
      <c r="J33" s="1">
        <v>2.5118900000000002</v>
      </c>
      <c r="K33" s="1">
        <v>46.492400000000004</v>
      </c>
      <c r="L33" s="1">
        <v>770.11300000000006</v>
      </c>
      <c r="M33" s="1">
        <v>16.564299999999999</v>
      </c>
      <c r="N33" s="1">
        <v>86.545000000000002</v>
      </c>
      <c r="O33" s="1">
        <v>1.6870499999999999</v>
      </c>
      <c r="P33" s="1">
        <v>6.9896099999999999</v>
      </c>
      <c r="Q33" s="1">
        <v>307.14600000000002</v>
      </c>
      <c r="S33">
        <v>2.5118900000000002</v>
      </c>
      <c r="T33">
        <v>67.675799999999995</v>
      </c>
      <c r="U33">
        <v>938.02800000000002</v>
      </c>
      <c r="V33">
        <v>13.8606</v>
      </c>
      <c r="W33">
        <v>85.873000000000005</v>
      </c>
      <c r="X33">
        <v>2.05626</v>
      </c>
      <c r="Y33">
        <v>6.9888500000000002</v>
      </c>
      <c r="Z33">
        <v>374.40600000000001</v>
      </c>
    </row>
    <row r="34" spans="1:26" x14ac:dyDescent="0.25">
      <c r="A34" s="1">
        <v>1.5848899999999999</v>
      </c>
      <c r="B34" s="1">
        <v>31.6967</v>
      </c>
      <c r="C34" s="1">
        <v>544.22</v>
      </c>
      <c r="D34" s="1">
        <v>17.169599999999999</v>
      </c>
      <c r="E34" s="1">
        <v>86.667000000000002</v>
      </c>
      <c r="F34" s="1">
        <v>1.1917199999999999</v>
      </c>
      <c r="G34" s="1">
        <v>6.9876800000000001</v>
      </c>
      <c r="H34" s="1">
        <v>343.96199999999999</v>
      </c>
      <c r="J34" s="1">
        <v>1.5848899999999999</v>
      </c>
      <c r="K34" s="1">
        <v>31.367599999999999</v>
      </c>
      <c r="L34" s="1">
        <v>488.31700000000001</v>
      </c>
      <c r="M34" s="1">
        <v>15.567600000000001</v>
      </c>
      <c r="N34" s="1">
        <v>86.325000000000003</v>
      </c>
      <c r="O34" s="1">
        <v>1.0697000000000001</v>
      </c>
      <c r="P34" s="1">
        <v>6.9877200000000004</v>
      </c>
      <c r="Q34" s="1">
        <v>308.74200000000002</v>
      </c>
      <c r="S34">
        <v>1.5848899999999999</v>
      </c>
      <c r="T34">
        <v>47.727400000000003</v>
      </c>
      <c r="U34">
        <v>598.50300000000004</v>
      </c>
      <c r="V34">
        <v>12.54</v>
      </c>
      <c r="W34">
        <v>85.441000000000003</v>
      </c>
      <c r="X34">
        <v>1.31246</v>
      </c>
      <c r="Y34">
        <v>6.9873799999999999</v>
      </c>
      <c r="Z34">
        <v>378.82900000000001</v>
      </c>
    </row>
    <row r="35" spans="1:26" x14ac:dyDescent="0.25">
      <c r="A35" s="1">
        <v>1</v>
      </c>
      <c r="C35" s="1">
        <v>351.65600000000001</v>
      </c>
      <c r="D35" s="1">
        <v>19.948799999999999</v>
      </c>
      <c r="E35" s="1">
        <v>87.13</v>
      </c>
      <c r="F35" s="1">
        <v>0.77003999999999995</v>
      </c>
      <c r="G35" s="1">
        <v>6.9906600000000001</v>
      </c>
      <c r="H35" s="1">
        <v>352.09800000000001</v>
      </c>
      <c r="J35" s="1">
        <v>1</v>
      </c>
      <c r="K35" s="1">
        <v>21.8536</v>
      </c>
      <c r="L35" s="1">
        <v>313.68200000000002</v>
      </c>
      <c r="M35" s="1">
        <v>14.3538</v>
      </c>
      <c r="N35" s="1">
        <v>86.015000000000001</v>
      </c>
      <c r="O35" s="1">
        <v>0.68769999999999998</v>
      </c>
      <c r="P35" s="1">
        <v>6.9908700000000001</v>
      </c>
      <c r="Q35" s="1">
        <v>314.44200000000001</v>
      </c>
      <c r="S35">
        <v>1</v>
      </c>
      <c r="T35">
        <v>33.182499999999997</v>
      </c>
      <c r="U35">
        <v>386.80799999999999</v>
      </c>
      <c r="V35">
        <v>11.657</v>
      </c>
      <c r="W35">
        <v>85.096999999999994</v>
      </c>
      <c r="X35">
        <v>0.84987999999999997</v>
      </c>
      <c r="Y35">
        <v>6.9974600000000002</v>
      </c>
      <c r="Z35">
        <v>388.22899999999998</v>
      </c>
    </row>
    <row r="36" spans="1:26" x14ac:dyDescent="0.25">
      <c r="A36" s="1">
        <v>0.63095999999999997</v>
      </c>
      <c r="B36" s="1">
        <v>21.0593</v>
      </c>
      <c r="C36" s="1">
        <v>222.78399999999999</v>
      </c>
      <c r="D36" s="1">
        <v>10.578900000000001</v>
      </c>
      <c r="E36" s="1">
        <v>84.6</v>
      </c>
      <c r="F36" s="1">
        <v>0.48938999999999999</v>
      </c>
      <c r="G36" s="1">
        <v>6.9904500000000001</v>
      </c>
      <c r="H36" s="1">
        <v>354.66399999999999</v>
      </c>
      <c r="J36" s="1">
        <v>0.63095999999999997</v>
      </c>
      <c r="K36" s="1">
        <v>21.072800000000001</v>
      </c>
      <c r="L36" s="1">
        <v>196.84700000000001</v>
      </c>
      <c r="M36" s="1">
        <v>9.3412500000000005</v>
      </c>
      <c r="N36" s="1">
        <v>83.89</v>
      </c>
      <c r="O36" s="1">
        <v>0.43295</v>
      </c>
      <c r="P36" s="1">
        <v>6.9905200000000001</v>
      </c>
      <c r="Q36" s="1">
        <v>313.76299999999998</v>
      </c>
      <c r="S36">
        <v>0.63095999999999997</v>
      </c>
      <c r="T36">
        <v>26.277699999999999</v>
      </c>
      <c r="U36">
        <v>249.16800000000001</v>
      </c>
      <c r="V36">
        <v>9.4821299999999997</v>
      </c>
      <c r="W36">
        <v>83.98</v>
      </c>
      <c r="X36">
        <v>0.54847999999999997</v>
      </c>
      <c r="Y36">
        <v>6.9974400000000001</v>
      </c>
      <c r="Z36">
        <v>397.09500000000003</v>
      </c>
    </row>
    <row r="37" spans="1:26" x14ac:dyDescent="0.25">
      <c r="A37" s="1">
        <v>0.39811000000000002</v>
      </c>
      <c r="B37" s="1">
        <v>9.4099900000000005</v>
      </c>
      <c r="C37" s="1">
        <v>143.309</v>
      </c>
      <c r="D37" s="1">
        <v>15.2294</v>
      </c>
      <c r="E37" s="1">
        <v>86.242999999999995</v>
      </c>
      <c r="F37" s="1">
        <v>0.31403999999999999</v>
      </c>
      <c r="G37" s="1">
        <v>6.9895800000000001</v>
      </c>
      <c r="H37" s="1">
        <v>360.75</v>
      </c>
      <c r="J37" s="1">
        <v>0.39811000000000002</v>
      </c>
      <c r="K37" s="1">
        <v>12.2509</v>
      </c>
      <c r="L37" s="1">
        <v>125.36499999999999</v>
      </c>
      <c r="M37" s="1">
        <v>10.2331</v>
      </c>
      <c r="N37" s="1">
        <v>84.418999999999997</v>
      </c>
      <c r="O37" s="1">
        <v>0.27544000000000002</v>
      </c>
      <c r="P37" s="1">
        <v>6.9896000000000003</v>
      </c>
      <c r="Q37" s="1">
        <v>316.40199999999999</v>
      </c>
      <c r="S37">
        <v>0.39811000000000002</v>
      </c>
      <c r="T37">
        <v>21.370100000000001</v>
      </c>
      <c r="U37">
        <v>157.35900000000001</v>
      </c>
      <c r="V37">
        <v>7.3635200000000003</v>
      </c>
      <c r="W37">
        <v>82.266000000000005</v>
      </c>
      <c r="X37">
        <v>0.34760999999999997</v>
      </c>
      <c r="Y37">
        <v>6.9967899999999998</v>
      </c>
      <c r="Z37">
        <v>398.89600000000002</v>
      </c>
    </row>
    <row r="38" spans="1:26" x14ac:dyDescent="0.25">
      <c r="A38" s="1">
        <v>0.25119000000000002</v>
      </c>
      <c r="B38" s="1" t="s">
        <v>38</v>
      </c>
      <c r="F38" s="1">
        <v>0.19783000000000001</v>
      </c>
      <c r="G38" s="1">
        <v>6.9898100000000003</v>
      </c>
      <c r="H38" s="1">
        <v>360.15300000000002</v>
      </c>
      <c r="J38" s="1">
        <v>0.25119000000000002</v>
      </c>
      <c r="K38" s="1">
        <v>11.946899999999999</v>
      </c>
      <c r="O38" s="1">
        <v>0.20204</v>
      </c>
      <c r="P38" s="1">
        <v>6.9899300000000002</v>
      </c>
      <c r="Q38" s="1">
        <v>367.82299999999998</v>
      </c>
      <c r="S38">
        <v>0.25119000000000002</v>
      </c>
      <c r="T38">
        <v>21.538699999999999</v>
      </c>
      <c r="U38">
        <v>102.613</v>
      </c>
      <c r="V38">
        <v>4.7641099999999996</v>
      </c>
      <c r="W38">
        <v>78.146000000000001</v>
      </c>
      <c r="X38">
        <v>0.22952</v>
      </c>
      <c r="Y38">
        <v>6.9971399999999999</v>
      </c>
      <c r="Z38">
        <v>417.41199999999998</v>
      </c>
    </row>
    <row r="39" spans="1:26" x14ac:dyDescent="0.25">
      <c r="A39" s="1">
        <v>0.15848999999999999</v>
      </c>
      <c r="B39" s="1" t="s">
        <v>38</v>
      </c>
      <c r="C39" s="1">
        <v>76.034700000000001</v>
      </c>
      <c r="D39" s="1">
        <v>20.438500000000001</v>
      </c>
      <c r="E39" s="1">
        <v>87.198999999999998</v>
      </c>
      <c r="F39" s="1">
        <v>0.16664999999999999</v>
      </c>
      <c r="G39" s="1">
        <v>6.9976399999999996</v>
      </c>
      <c r="H39" s="1">
        <v>480.32100000000003</v>
      </c>
      <c r="J39" s="1">
        <v>0.15848999999999999</v>
      </c>
      <c r="L39" s="1">
        <v>66.085700000000003</v>
      </c>
      <c r="M39" s="1">
        <v>2.17354</v>
      </c>
      <c r="N39" s="1">
        <v>65.293999999999997</v>
      </c>
      <c r="O39" s="1">
        <v>0.15909000000000001</v>
      </c>
      <c r="P39" s="1">
        <v>6.9905900000000001</v>
      </c>
      <c r="Q39" s="1">
        <v>458.98700000000002</v>
      </c>
      <c r="S39">
        <v>0.15848999999999999</v>
      </c>
      <c r="T39">
        <v>26.492000000000001</v>
      </c>
      <c r="U39">
        <v>50.932299999999998</v>
      </c>
      <c r="V39">
        <v>1.92255</v>
      </c>
      <c r="W39">
        <v>62.518999999999998</v>
      </c>
      <c r="X39">
        <v>0.12567</v>
      </c>
      <c r="Y39">
        <v>6.9969200000000003</v>
      </c>
      <c r="Z39">
        <v>362.23399999999998</v>
      </c>
    </row>
    <row r="40" spans="1:26" x14ac:dyDescent="0.25">
      <c r="A40" s="1">
        <v>0.1</v>
      </c>
      <c r="B40" s="1">
        <v>20.028700000000001</v>
      </c>
      <c r="C40" s="1">
        <v>27.300599999999999</v>
      </c>
      <c r="D40" s="1">
        <v>1.36307</v>
      </c>
      <c r="E40" s="1">
        <v>53.734999999999999</v>
      </c>
      <c r="F40" s="1">
        <v>7.4120000000000005E-2</v>
      </c>
      <c r="G40" s="1">
        <v>6.99735</v>
      </c>
      <c r="J40" s="1">
        <v>0.1</v>
      </c>
      <c r="K40" s="1">
        <v>25.627800000000001</v>
      </c>
      <c r="L40" s="1">
        <v>35.875599999999999</v>
      </c>
      <c r="M40" s="1">
        <v>1.3998699999999999</v>
      </c>
      <c r="N40" s="1">
        <v>54.46</v>
      </c>
      <c r="O40" s="1">
        <v>9.6509999999999999E-2</v>
      </c>
      <c r="P40" s="1">
        <v>6.9972599999999998</v>
      </c>
      <c r="Q40" s="1">
        <v>440.89</v>
      </c>
      <c r="S40">
        <v>0.1</v>
      </c>
      <c r="T40">
        <v>16.821999999999999</v>
      </c>
      <c r="U40">
        <v>22.994700000000002</v>
      </c>
      <c r="V40">
        <v>1.36694</v>
      </c>
      <c r="W40">
        <v>53.811999999999998</v>
      </c>
      <c r="X40">
        <v>6.2429999999999999E-2</v>
      </c>
      <c r="Y40">
        <v>7.0045900000000003</v>
      </c>
    </row>
    <row r="41" spans="1:26" ht="9" customHeight="1" x14ac:dyDescent="0.25">
      <c r="A41" s="1" t="s">
        <v>10</v>
      </c>
      <c r="J41" s="1" t="s">
        <v>10</v>
      </c>
      <c r="S41" t="s">
        <v>10</v>
      </c>
    </row>
    <row r="42" spans="1:26" x14ac:dyDescent="0.25">
      <c r="A42" s="4"/>
      <c r="B42" s="4"/>
      <c r="C42" s="4"/>
      <c r="D42" s="4"/>
      <c r="E42" s="4"/>
      <c r="F42" s="4"/>
      <c r="G42" s="4"/>
      <c r="H42" s="4"/>
    </row>
  </sheetData>
  <mergeCells count="6">
    <mergeCell ref="S22:Z22"/>
    <mergeCell ref="A42:H42"/>
    <mergeCell ref="A2:H2"/>
    <mergeCell ref="J2:Q2"/>
    <mergeCell ref="A22:H22"/>
    <mergeCell ref="J22:Q2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65276-A7BF-45D8-B149-9A46CB304FB1}">
  <dimension ref="A1:Z42"/>
  <sheetViews>
    <sheetView topLeftCell="A3" workbookViewId="0">
      <selection activeCell="J36" sqref="J36"/>
    </sheetView>
  </sheetViews>
  <sheetFormatPr baseColWidth="10" defaultColWidth="9.140625" defaultRowHeight="15" x14ac:dyDescent="0.25"/>
  <cols>
    <col min="1" max="8" width="9.140625" style="1"/>
    <col min="9" max="9" width="3.140625" style="1" customWidth="1"/>
    <col min="10" max="17" width="9.140625" style="1"/>
    <col min="18" max="18" width="2.28515625" customWidth="1"/>
  </cols>
  <sheetData>
    <row r="1" spans="1:17" x14ac:dyDescent="0.25">
      <c r="A1" s="2" t="s">
        <v>16</v>
      </c>
    </row>
    <row r="2" spans="1:17" x14ac:dyDescent="0.25">
      <c r="A2" s="4" t="s">
        <v>50</v>
      </c>
      <c r="B2" s="4"/>
      <c r="C2" s="4"/>
      <c r="D2" s="4"/>
      <c r="E2" s="4"/>
      <c r="F2" s="4"/>
      <c r="G2" s="4"/>
      <c r="H2" s="4"/>
      <c r="J2" s="4" t="s">
        <v>49</v>
      </c>
      <c r="K2" s="4"/>
      <c r="L2" s="4"/>
      <c r="M2" s="4"/>
      <c r="N2" s="4"/>
      <c r="O2" s="4"/>
      <c r="P2" s="4"/>
      <c r="Q2" s="4"/>
    </row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</row>
    <row r="4" spans="1:17" x14ac:dyDescent="0.25">
      <c r="A4" s="1" t="s">
        <v>8</v>
      </c>
      <c r="B4" s="1" t="s">
        <v>9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</row>
    <row r="5" spans="1:17" x14ac:dyDescent="0.25">
      <c r="A5" s="1">
        <v>100</v>
      </c>
      <c r="B5" s="1">
        <v>1900.19</v>
      </c>
      <c r="C5" s="1">
        <v>9419.57</v>
      </c>
      <c r="D5" s="1">
        <v>4.9640000000000004</v>
      </c>
      <c r="E5" s="1">
        <v>78.599199999999996</v>
      </c>
      <c r="F5" s="1">
        <v>20.901</v>
      </c>
      <c r="G5" s="1">
        <v>6.9524900000000001</v>
      </c>
      <c r="H5" s="1">
        <v>96.094999999999999</v>
      </c>
      <c r="J5" s="1">
        <v>100</v>
      </c>
      <c r="K5" s="1">
        <f>AVERAGE(B25,K25,T25)</f>
        <v>1900.1933333333334</v>
      </c>
      <c r="L5" s="1">
        <f>AVERAGE(C25,L25,U25)</f>
        <v>9419.57</v>
      </c>
      <c r="M5" s="1">
        <f t="shared" ref="L5:Q20" si="0">AVERAGE(D25,M25,V25)</f>
        <v>4.9639966666666666</v>
      </c>
      <c r="N5" s="1">
        <f t="shared" si="0"/>
        <v>78.599000000000004</v>
      </c>
      <c r="O5" s="1">
        <f t="shared" si="0"/>
        <v>20.901</v>
      </c>
      <c r="P5" s="1">
        <f t="shared" si="0"/>
        <v>6.9524900000000001</v>
      </c>
      <c r="Q5" s="1">
        <f t="shared" si="0"/>
        <v>96.095033333333333</v>
      </c>
    </row>
    <row r="6" spans="1:17" x14ac:dyDescent="0.25">
      <c r="A6" s="1">
        <v>63.095700000000001</v>
      </c>
      <c r="B6" s="1">
        <v>1000.93</v>
      </c>
      <c r="C6" s="1">
        <v>6436.2</v>
      </c>
      <c r="D6" s="1">
        <v>6.4373199999999997</v>
      </c>
      <c r="E6" s="1">
        <v>81.160200000000003</v>
      </c>
      <c r="F6" s="1">
        <v>14.239100000000001</v>
      </c>
      <c r="G6" s="1">
        <v>6.9876300000000002</v>
      </c>
      <c r="H6" s="1">
        <v>103.23399999999999</v>
      </c>
      <c r="J6" s="1">
        <v>63.095700000000001</v>
      </c>
      <c r="K6" s="1">
        <f t="shared" ref="K6:K20" si="1">AVERAGE(B26,K26,T26)</f>
        <v>1000.9293333333334</v>
      </c>
      <c r="L6" s="1">
        <f>AVERAGE(C26,L26,U26)</f>
        <v>6436.1966666666667</v>
      </c>
      <c r="M6" s="1">
        <f t="shared" si="0"/>
        <v>6.4373166666666668</v>
      </c>
      <c r="N6" s="1">
        <f t="shared" si="0"/>
        <v>81.160333333333327</v>
      </c>
      <c r="O6" s="1">
        <f t="shared" si="0"/>
        <v>14.239100000000001</v>
      </c>
      <c r="P6" s="1">
        <f t="shared" si="0"/>
        <v>6.9876300000000002</v>
      </c>
      <c r="Q6" s="1">
        <f t="shared" si="0"/>
        <v>103.23399999999999</v>
      </c>
    </row>
    <row r="7" spans="1:17" x14ac:dyDescent="0.25">
      <c r="A7" s="1">
        <v>39.810699999999997</v>
      </c>
      <c r="B7" s="1">
        <v>537.58299999999997</v>
      </c>
      <c r="C7" s="1">
        <v>4348.55</v>
      </c>
      <c r="D7" s="1">
        <v>8.0973600000000001</v>
      </c>
      <c r="E7" s="1">
        <v>82.9512</v>
      </c>
      <c r="F7" s="1">
        <v>9.5923999999999996</v>
      </c>
      <c r="G7" s="1">
        <v>6.9977</v>
      </c>
      <c r="H7" s="1">
        <v>110.063</v>
      </c>
      <c r="J7" s="1">
        <v>39.810699999999997</v>
      </c>
      <c r="K7" s="1">
        <f t="shared" si="1"/>
        <v>537.58266666666668</v>
      </c>
      <c r="L7" s="1">
        <f t="shared" si="0"/>
        <v>4348.5499999999993</v>
      </c>
      <c r="M7" s="1">
        <f t="shared" si="0"/>
        <v>8.0973600000000001</v>
      </c>
      <c r="N7" s="1">
        <f t="shared" si="0"/>
        <v>82.951333333333338</v>
      </c>
      <c r="O7" s="1">
        <f t="shared" si="0"/>
        <v>9.5923966666666676</v>
      </c>
      <c r="P7" s="1">
        <f t="shared" si="0"/>
        <v>6.9976966666666662</v>
      </c>
      <c r="Q7" s="1">
        <f t="shared" si="0"/>
        <v>110.063</v>
      </c>
    </row>
    <row r="8" spans="1:17" x14ac:dyDescent="0.25">
      <c r="A8" s="1">
        <v>25.1189</v>
      </c>
      <c r="B8" s="1">
        <v>288.31900000000002</v>
      </c>
      <c r="C8" s="1">
        <v>2912.91</v>
      </c>
      <c r="D8" s="1">
        <v>10.1126</v>
      </c>
      <c r="E8" s="1">
        <v>84.345600000000005</v>
      </c>
      <c r="F8" s="1">
        <v>6.4091800000000001</v>
      </c>
      <c r="G8" s="1">
        <v>6.9988099999999998</v>
      </c>
      <c r="H8" s="1">
        <v>116.533</v>
      </c>
      <c r="J8" s="1">
        <v>25.1189</v>
      </c>
      <c r="K8" s="1">
        <f t="shared" si="1"/>
        <v>288.31900000000002</v>
      </c>
      <c r="L8" s="1">
        <f t="shared" si="0"/>
        <v>2912.9166666666665</v>
      </c>
      <c r="M8" s="1">
        <f t="shared" si="0"/>
        <v>10.1126</v>
      </c>
      <c r="N8" s="1">
        <f t="shared" si="0"/>
        <v>84.345666666666673</v>
      </c>
      <c r="O8" s="1">
        <f t="shared" si="0"/>
        <v>6.4091733333333325</v>
      </c>
      <c r="P8" s="1">
        <f t="shared" si="0"/>
        <v>6.9988066666666668</v>
      </c>
      <c r="Q8" s="1">
        <f t="shared" si="0"/>
        <v>116.53266666666667</v>
      </c>
    </row>
    <row r="9" spans="1:17" x14ac:dyDescent="0.25">
      <c r="A9" s="1">
        <v>15.8489</v>
      </c>
      <c r="B9" s="1">
        <v>159.00299999999999</v>
      </c>
      <c r="C9" s="1">
        <v>1932.67</v>
      </c>
      <c r="D9" s="1">
        <v>12.166499999999999</v>
      </c>
      <c r="E9" s="1">
        <v>85.295299999999997</v>
      </c>
      <c r="F9" s="1">
        <v>4.2437699999999996</v>
      </c>
      <c r="G9" s="1">
        <v>6.9951299999999996</v>
      </c>
      <c r="H9" s="1">
        <v>122.35599999999999</v>
      </c>
      <c r="J9" s="1">
        <v>15.8489</v>
      </c>
      <c r="K9" s="1">
        <f t="shared" si="1"/>
        <v>159.00266666666667</v>
      </c>
      <c r="L9" s="1">
        <f t="shared" si="0"/>
        <v>1932.67</v>
      </c>
      <c r="M9" s="1">
        <f t="shared" si="0"/>
        <v>12.166499999999999</v>
      </c>
      <c r="N9" s="1">
        <f t="shared" si="0"/>
        <v>85.295333333333332</v>
      </c>
      <c r="O9" s="1">
        <f t="shared" si="0"/>
        <v>4.2437733333333334</v>
      </c>
      <c r="P9" s="1">
        <f t="shared" si="0"/>
        <v>6.9951333333333325</v>
      </c>
      <c r="Q9" s="1">
        <f t="shared" si="0"/>
        <v>122.35566666666666</v>
      </c>
    </row>
    <row r="10" spans="1:17" x14ac:dyDescent="0.25">
      <c r="A10" s="1">
        <v>10</v>
      </c>
      <c r="B10" s="1">
        <v>93.717299999999994</v>
      </c>
      <c r="C10" s="1">
        <v>1280.8800000000001</v>
      </c>
      <c r="D10" s="1">
        <v>13.6822</v>
      </c>
      <c r="E10" s="1">
        <v>85.814099999999996</v>
      </c>
      <c r="F10" s="1">
        <v>2.8105500000000001</v>
      </c>
      <c r="G10" s="1">
        <v>6.99505</v>
      </c>
      <c r="H10" s="1">
        <v>128.43100000000001</v>
      </c>
      <c r="J10" s="1">
        <v>10</v>
      </c>
      <c r="K10" s="1">
        <f t="shared" si="1"/>
        <v>93.717366666666678</v>
      </c>
      <c r="L10" s="1">
        <f t="shared" si="0"/>
        <v>1280.8766666666668</v>
      </c>
      <c r="M10" s="1">
        <f t="shared" si="0"/>
        <v>13.682166666666667</v>
      </c>
      <c r="N10" s="1">
        <f t="shared" si="0"/>
        <v>85.814000000000007</v>
      </c>
      <c r="O10" s="1">
        <f t="shared" si="0"/>
        <v>2.8105533333333335</v>
      </c>
      <c r="P10" s="1">
        <f t="shared" si="0"/>
        <v>6.9950533333333338</v>
      </c>
      <c r="Q10" s="1">
        <f t="shared" si="0"/>
        <v>128.43066666666667</v>
      </c>
    </row>
    <row r="11" spans="1:17" x14ac:dyDescent="0.25">
      <c r="A11" s="1">
        <v>6.3095699999999999</v>
      </c>
      <c r="B11" s="1">
        <v>60.208399999999997</v>
      </c>
      <c r="C11" s="1">
        <v>842.41</v>
      </c>
      <c r="D11" s="1">
        <v>14.023199999999999</v>
      </c>
      <c r="E11" s="1">
        <v>85.910700000000006</v>
      </c>
      <c r="F11" s="1">
        <v>1.84798</v>
      </c>
      <c r="G11" s="1">
        <v>6.9941199999999997</v>
      </c>
      <c r="H11" s="1">
        <v>133.85400000000001</v>
      </c>
      <c r="J11" s="1">
        <v>6.3095699999999999</v>
      </c>
      <c r="K11" s="1">
        <f t="shared" si="1"/>
        <v>60.208333333333336</v>
      </c>
      <c r="L11" s="1">
        <f t="shared" si="0"/>
        <v>842.40966666666679</v>
      </c>
      <c r="M11" s="1">
        <f t="shared" si="0"/>
        <v>14.023166666666667</v>
      </c>
      <c r="N11" s="1">
        <f t="shared" si="0"/>
        <v>85.910666666666657</v>
      </c>
      <c r="O11" s="1">
        <f t="shared" si="0"/>
        <v>1.8479833333333335</v>
      </c>
      <c r="P11" s="1">
        <f t="shared" si="0"/>
        <v>6.9941233333333335</v>
      </c>
      <c r="Q11" s="1">
        <f t="shared" si="0"/>
        <v>133.85433333333333</v>
      </c>
    </row>
    <row r="12" spans="1:17" x14ac:dyDescent="0.25">
      <c r="A12" s="1">
        <v>3.9810699999999999</v>
      </c>
      <c r="B12" s="1">
        <v>41.323799999999999</v>
      </c>
      <c r="C12" s="1">
        <v>552.21699999999998</v>
      </c>
      <c r="D12" s="1">
        <v>13.382400000000001</v>
      </c>
      <c r="E12" s="1">
        <v>85.721400000000003</v>
      </c>
      <c r="F12" s="1">
        <v>1.21153</v>
      </c>
      <c r="G12" s="1">
        <v>6.9932800000000004</v>
      </c>
      <c r="H12" s="1">
        <v>139.09899999999999</v>
      </c>
      <c r="J12" s="1">
        <v>3.9810699999999999</v>
      </c>
      <c r="K12" s="1">
        <f t="shared" si="1"/>
        <v>41.32373333333333</v>
      </c>
      <c r="L12" s="1">
        <f t="shared" si="0"/>
        <v>552.2170000000001</v>
      </c>
      <c r="M12" s="1">
        <f t="shared" si="0"/>
        <v>13.382366666666668</v>
      </c>
      <c r="N12" s="1">
        <f t="shared" si="0"/>
        <v>85.72166666666665</v>
      </c>
      <c r="O12" s="1">
        <f t="shared" si="0"/>
        <v>1.21153</v>
      </c>
      <c r="P12" s="1">
        <f t="shared" si="0"/>
        <v>6.9932800000000013</v>
      </c>
      <c r="Q12" s="1">
        <f t="shared" si="0"/>
        <v>139.09900000000002</v>
      </c>
    </row>
    <row r="13" spans="1:17" x14ac:dyDescent="0.25">
      <c r="A13" s="1">
        <v>2.5118900000000002</v>
      </c>
      <c r="B13" s="1">
        <v>31.656700000000001</v>
      </c>
      <c r="C13" s="1">
        <v>361.50799999999998</v>
      </c>
      <c r="D13" s="1">
        <v>11.448</v>
      </c>
      <c r="E13" s="1">
        <v>84.997600000000006</v>
      </c>
      <c r="F13" s="1">
        <v>0.79386000000000001</v>
      </c>
      <c r="G13" s="1">
        <v>6.9925100000000002</v>
      </c>
      <c r="H13" s="1">
        <v>144.471</v>
      </c>
      <c r="J13" s="1">
        <v>2.5118900000000002</v>
      </c>
      <c r="K13" s="1">
        <f t="shared" si="1"/>
        <v>31.656700000000001</v>
      </c>
      <c r="L13" s="1">
        <f t="shared" si="0"/>
        <v>361.50833333333327</v>
      </c>
      <c r="M13" s="1">
        <f t="shared" si="0"/>
        <v>11.448066666666668</v>
      </c>
      <c r="N13" s="1">
        <f t="shared" si="0"/>
        <v>84.99766666666666</v>
      </c>
      <c r="O13" s="1">
        <f t="shared" si="0"/>
        <v>0.79385666666666665</v>
      </c>
      <c r="P13" s="1">
        <f t="shared" si="0"/>
        <v>6.992513333333334</v>
      </c>
      <c r="Q13" s="1">
        <f t="shared" si="0"/>
        <v>144.471</v>
      </c>
    </row>
    <row r="14" spans="1:17" x14ac:dyDescent="0.25">
      <c r="A14" s="1">
        <v>1.5848899999999999</v>
      </c>
      <c r="B14" s="1">
        <v>24.625299999999999</v>
      </c>
      <c r="C14" s="1">
        <v>240.04900000000001</v>
      </c>
      <c r="D14" s="1">
        <v>9.8063000000000002</v>
      </c>
      <c r="E14" s="1">
        <v>84.147599999999997</v>
      </c>
      <c r="F14" s="1">
        <v>0.52793999999999996</v>
      </c>
      <c r="G14" s="1">
        <v>6.9931400000000004</v>
      </c>
      <c r="H14" s="1">
        <v>152.26</v>
      </c>
      <c r="J14" s="1">
        <v>1.5848899999999999</v>
      </c>
      <c r="K14" s="1">
        <f t="shared" si="1"/>
        <v>24.625333333333334</v>
      </c>
      <c r="L14" s="1">
        <f t="shared" si="0"/>
        <v>240.04866666666669</v>
      </c>
      <c r="M14" s="1">
        <f t="shared" si="0"/>
        <v>9.8062799999999992</v>
      </c>
      <c r="N14" s="1">
        <f t="shared" si="0"/>
        <v>84.147333333333336</v>
      </c>
      <c r="O14" s="1">
        <f t="shared" si="0"/>
        <v>0.52793999999999996</v>
      </c>
      <c r="P14" s="1">
        <f t="shared" si="0"/>
        <v>6.9931433333333333</v>
      </c>
      <c r="Q14" s="1">
        <f t="shared" si="0"/>
        <v>152.25966666666667</v>
      </c>
    </row>
    <row r="15" spans="1:17" x14ac:dyDescent="0.25">
      <c r="A15" s="1">
        <v>1</v>
      </c>
      <c r="B15" s="1">
        <v>18.731300000000001</v>
      </c>
      <c r="C15" s="1">
        <v>158.904</v>
      </c>
      <c r="D15" s="1">
        <v>8.6589799999999997</v>
      </c>
      <c r="E15" s="1">
        <v>83.287000000000006</v>
      </c>
      <c r="F15" s="1">
        <v>0.34997</v>
      </c>
      <c r="G15" s="1">
        <v>6.9905799999999996</v>
      </c>
      <c r="H15" s="1">
        <v>160.02500000000001</v>
      </c>
      <c r="J15" s="1">
        <v>1</v>
      </c>
      <c r="K15" s="1">
        <f t="shared" si="1"/>
        <v>18.731300000000001</v>
      </c>
      <c r="L15" s="1">
        <f t="shared" si="0"/>
        <v>158.90433333333337</v>
      </c>
      <c r="M15" s="1">
        <f t="shared" si="0"/>
        <v>8.6589833333333335</v>
      </c>
      <c r="N15" s="1">
        <f t="shared" si="0"/>
        <v>83.286999999999992</v>
      </c>
      <c r="O15" s="1">
        <f t="shared" si="0"/>
        <v>0.3499733333333333</v>
      </c>
      <c r="P15" s="1">
        <f t="shared" si="0"/>
        <v>6.9905800000000005</v>
      </c>
      <c r="Q15" s="1">
        <f t="shared" si="0"/>
        <v>160.02566666666667</v>
      </c>
    </row>
    <row r="16" spans="1:17" x14ac:dyDescent="0.25">
      <c r="A16" s="1">
        <v>0.63095999999999997</v>
      </c>
      <c r="B16" s="1">
        <v>16.407900000000001</v>
      </c>
      <c r="C16" s="1">
        <v>111.426</v>
      </c>
      <c r="D16" s="1">
        <v>7.0045400000000004</v>
      </c>
      <c r="E16" s="1">
        <v>81.610200000000006</v>
      </c>
      <c r="F16" s="1">
        <v>0.24637999999999999</v>
      </c>
      <c r="G16" s="1">
        <v>6.9902300000000004</v>
      </c>
      <c r="H16" s="1">
        <v>178.56</v>
      </c>
      <c r="J16" s="1">
        <v>0.63095999999999997</v>
      </c>
      <c r="K16" s="1">
        <f t="shared" si="1"/>
        <v>16.407900000000001</v>
      </c>
      <c r="L16" s="1">
        <f t="shared" si="0"/>
        <v>111.426</v>
      </c>
      <c r="M16" s="1">
        <f t="shared" si="0"/>
        <v>7.0045399999999995</v>
      </c>
      <c r="N16" s="1">
        <f t="shared" si="0"/>
        <v>81.61033333333333</v>
      </c>
      <c r="O16" s="1">
        <f t="shared" si="0"/>
        <v>0.24637666666666669</v>
      </c>
      <c r="P16" s="1">
        <f t="shared" si="0"/>
        <v>6.9902300000000004</v>
      </c>
      <c r="Q16" s="1">
        <f t="shared" si="0"/>
        <v>178.56033333333335</v>
      </c>
    </row>
    <row r="17" spans="1:26" x14ac:dyDescent="0.25">
      <c r="A17" s="1">
        <v>0.39811000000000002</v>
      </c>
      <c r="B17" s="1">
        <v>12.4339</v>
      </c>
      <c r="C17" s="1">
        <v>73.843900000000005</v>
      </c>
      <c r="D17" s="1">
        <v>7.9541399999999998</v>
      </c>
      <c r="E17" s="1">
        <v>80.599599999999995</v>
      </c>
      <c r="F17" s="1">
        <v>0.16414000000000001</v>
      </c>
      <c r="G17" s="1">
        <v>6.98996</v>
      </c>
      <c r="H17" s="1">
        <v>188.53800000000001</v>
      </c>
      <c r="J17" s="1">
        <v>0.39811000000000002</v>
      </c>
      <c r="K17" s="1">
        <f t="shared" si="1"/>
        <v>12.433866666666667</v>
      </c>
      <c r="L17" s="1">
        <f t="shared" si="0"/>
        <v>73.843899999999991</v>
      </c>
      <c r="M17" s="1">
        <f t="shared" si="0"/>
        <v>7.9541500000000012</v>
      </c>
      <c r="N17" s="1">
        <f t="shared" si="0"/>
        <v>80.599666666666664</v>
      </c>
      <c r="O17" s="1">
        <f t="shared" si="0"/>
        <v>0.16413333333333333</v>
      </c>
      <c r="P17" s="1">
        <f t="shared" si="0"/>
        <v>6.989956666666667</v>
      </c>
      <c r="Q17" s="1">
        <f t="shared" si="0"/>
        <v>188.53800000000001</v>
      </c>
    </row>
    <row r="18" spans="1:26" x14ac:dyDescent="0.25">
      <c r="A18" s="1">
        <v>0.25119000000000002</v>
      </c>
      <c r="B18" s="1">
        <v>5.8034600000000003</v>
      </c>
      <c r="C18" s="1">
        <v>10.787699999999999</v>
      </c>
      <c r="D18" s="1">
        <v>1.67014</v>
      </c>
      <c r="E18" s="1">
        <v>26.843499999999999</v>
      </c>
      <c r="F18" s="1">
        <v>0.10355</v>
      </c>
      <c r="G18" s="1">
        <v>6.9922800000000001</v>
      </c>
      <c r="H18" s="1">
        <v>209.899</v>
      </c>
      <c r="J18" s="1">
        <v>0.25119000000000002</v>
      </c>
      <c r="L18" s="1">
        <f t="shared" si="0"/>
        <v>43.333750000000002</v>
      </c>
      <c r="M18" s="1">
        <f t="shared" si="0"/>
        <v>1.67018</v>
      </c>
      <c r="N18" s="1">
        <f t="shared" si="0"/>
        <v>26.843666666666664</v>
      </c>
      <c r="O18" s="1">
        <f t="shared" si="0"/>
        <v>0.10355666666666667</v>
      </c>
      <c r="P18" s="1">
        <f t="shared" si="0"/>
        <v>6.9922766666666663</v>
      </c>
      <c r="Q18" s="1">
        <f t="shared" si="0"/>
        <v>209.89949999999999</v>
      </c>
    </row>
    <row r="19" spans="1:26" x14ac:dyDescent="0.25">
      <c r="A19" s="1">
        <v>0.15848999999999999</v>
      </c>
      <c r="B19" s="1">
        <v>15.599399999999999</v>
      </c>
      <c r="C19" s="1">
        <v>46.638800000000003</v>
      </c>
      <c r="D19" s="1">
        <v>3.2338200000000001</v>
      </c>
      <c r="E19" s="1">
        <v>72.084500000000006</v>
      </c>
      <c r="F19" s="1">
        <v>0.10786999999999999</v>
      </c>
      <c r="G19" s="1">
        <v>6.9924799999999996</v>
      </c>
      <c r="H19" s="1">
        <v>278.61099999999999</v>
      </c>
      <c r="J19" s="1">
        <v>0.15848999999999999</v>
      </c>
      <c r="K19" s="1">
        <f t="shared" si="1"/>
        <v>15.599433333333332</v>
      </c>
      <c r="L19" s="1">
        <f t="shared" si="0"/>
        <v>46.638833333333338</v>
      </c>
      <c r="M19" s="1">
        <f t="shared" si="0"/>
        <v>3.2338133333333334</v>
      </c>
      <c r="N19" s="1">
        <f t="shared" si="0"/>
        <v>72.084333333333333</v>
      </c>
      <c r="O19" s="1">
        <f t="shared" si="0"/>
        <v>0.10786666666666667</v>
      </c>
      <c r="P19" s="1">
        <f t="shared" si="0"/>
        <v>6.9924800000000005</v>
      </c>
      <c r="Q19" s="1">
        <f t="shared" si="0"/>
        <v>273.68599999999998</v>
      </c>
    </row>
    <row r="20" spans="1:26" x14ac:dyDescent="0.25">
      <c r="A20" s="1">
        <v>0.1</v>
      </c>
      <c r="B20" s="1">
        <v>0</v>
      </c>
      <c r="C20" s="1">
        <v>-13.42</v>
      </c>
      <c r="D20" s="1">
        <v>-6.9661</v>
      </c>
      <c r="E20" s="1">
        <v>-53.104999999999997</v>
      </c>
      <c r="F20" s="1">
        <v>4.4010000000000001E-2</v>
      </c>
      <c r="G20" s="1">
        <v>6.9927700000000002</v>
      </c>
      <c r="H20" s="1">
        <v>0</v>
      </c>
      <c r="J20" s="1">
        <v>0.1</v>
      </c>
      <c r="K20" s="1">
        <f t="shared" si="1"/>
        <v>16.983049999999999</v>
      </c>
      <c r="M20" s="1">
        <f t="shared" si="0"/>
        <v>-6.9661000000000008</v>
      </c>
      <c r="N20" s="1">
        <f t="shared" si="0"/>
        <v>-53.104666666666674</v>
      </c>
      <c r="O20" s="1">
        <f t="shared" si="0"/>
        <v>4.4013333333333328E-2</v>
      </c>
      <c r="P20" s="1">
        <f t="shared" si="0"/>
        <v>6.9927700000000002</v>
      </c>
      <c r="Q20" s="1">
        <f t="shared" si="0"/>
        <v>228.36799999999999</v>
      </c>
    </row>
    <row r="21" spans="1:26" ht="7.5" customHeight="1" x14ac:dyDescent="0.25">
      <c r="A21" s="1" t="s">
        <v>10</v>
      </c>
      <c r="J21" s="1" t="s">
        <v>10</v>
      </c>
    </row>
    <row r="22" spans="1:26" x14ac:dyDescent="0.25">
      <c r="A22" s="4" t="s">
        <v>40</v>
      </c>
      <c r="B22" s="4"/>
      <c r="C22" s="4"/>
      <c r="D22" s="4"/>
      <c r="E22" s="4"/>
      <c r="F22" s="4"/>
      <c r="G22" s="4"/>
      <c r="H22" s="4"/>
      <c r="J22" s="4" t="s">
        <v>41</v>
      </c>
      <c r="K22" s="4"/>
      <c r="L22" s="4"/>
      <c r="M22" s="4"/>
      <c r="N22" s="4"/>
      <c r="O22" s="4"/>
      <c r="P22" s="4"/>
      <c r="Q22" s="4"/>
      <c r="S22" s="4" t="s">
        <v>42</v>
      </c>
      <c r="T22" s="4"/>
      <c r="U22" s="4"/>
      <c r="V22" s="4"/>
      <c r="W22" s="4"/>
      <c r="X22" s="4"/>
      <c r="Y22" s="4"/>
      <c r="Z22" s="4"/>
    </row>
    <row r="23" spans="1:26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  <c r="S23" s="1" t="s">
        <v>0</v>
      </c>
      <c r="T23" s="1" t="s">
        <v>1</v>
      </c>
      <c r="U23" s="1" t="s">
        <v>2</v>
      </c>
      <c r="V23" s="1" t="s">
        <v>3</v>
      </c>
      <c r="W23" s="1" t="s">
        <v>4</v>
      </c>
      <c r="X23" s="1" t="s">
        <v>5</v>
      </c>
      <c r="Y23" s="1" t="s">
        <v>6</v>
      </c>
      <c r="Z23" s="1" t="s">
        <v>7</v>
      </c>
    </row>
    <row r="24" spans="1:26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  <c r="S24" s="1" t="s">
        <v>8</v>
      </c>
      <c r="T24" s="1" t="s">
        <v>9</v>
      </c>
      <c r="U24" s="1" t="s">
        <v>9</v>
      </c>
      <c r="V24" s="1" t="s">
        <v>10</v>
      </c>
      <c r="W24" s="1" t="s">
        <v>11</v>
      </c>
      <c r="X24" s="1" t="s">
        <v>12</v>
      </c>
      <c r="Y24" s="1" t="s">
        <v>13</v>
      </c>
      <c r="Z24" s="1" t="s">
        <v>14</v>
      </c>
    </row>
    <row r="25" spans="1:26" x14ac:dyDescent="0.25">
      <c r="A25" s="1">
        <v>100</v>
      </c>
      <c r="B25" s="1">
        <v>1978.93</v>
      </c>
      <c r="C25" s="1">
        <v>9501.18</v>
      </c>
      <c r="D25" s="1">
        <v>4.8011699999999999</v>
      </c>
      <c r="E25" s="1">
        <v>78.233999999999995</v>
      </c>
      <c r="F25" s="1">
        <v>21.099599999999999</v>
      </c>
      <c r="G25" s="1">
        <v>6.9493799999999997</v>
      </c>
      <c r="H25" s="1">
        <v>97.050799999999995</v>
      </c>
      <c r="J25" s="1">
        <v>100</v>
      </c>
      <c r="K25" s="1">
        <v>1932.76</v>
      </c>
      <c r="L25" s="1">
        <v>9486.7999999999993</v>
      </c>
      <c r="M25" s="1">
        <v>4.9084300000000001</v>
      </c>
      <c r="N25" s="1">
        <v>78.484999999999999</v>
      </c>
      <c r="O25" s="1">
        <v>21.049700000000001</v>
      </c>
      <c r="P25" s="1">
        <v>6.9497099999999996</v>
      </c>
      <c r="Q25" s="1">
        <v>96.816800000000001</v>
      </c>
      <c r="S25">
        <v>100</v>
      </c>
      <c r="T25">
        <v>1788.89</v>
      </c>
      <c r="U25">
        <v>9270.73</v>
      </c>
      <c r="V25">
        <v>5.1823899999999998</v>
      </c>
      <c r="W25">
        <v>79.078000000000003</v>
      </c>
      <c r="X25">
        <v>20.553699999999999</v>
      </c>
      <c r="Y25">
        <v>6.95838</v>
      </c>
      <c r="Z25">
        <v>94.417500000000004</v>
      </c>
    </row>
    <row r="26" spans="1:26" x14ac:dyDescent="0.25">
      <c r="A26" s="1">
        <v>63.095700000000001</v>
      </c>
      <c r="B26" s="1">
        <v>1035.67</v>
      </c>
      <c r="C26" s="1">
        <v>6400.24</v>
      </c>
      <c r="D26" s="1">
        <v>6.1798299999999999</v>
      </c>
      <c r="E26" s="1">
        <v>80.808000000000007</v>
      </c>
      <c r="F26" s="1">
        <v>14.1677</v>
      </c>
      <c r="G26" s="1">
        <v>6.9849300000000003</v>
      </c>
      <c r="H26" s="1">
        <v>102.756</v>
      </c>
      <c r="J26" s="1">
        <v>63.095700000000001</v>
      </c>
      <c r="K26" s="1">
        <v>1009.78</v>
      </c>
      <c r="L26" s="1">
        <v>6479.15</v>
      </c>
      <c r="M26" s="1">
        <v>6.4164099999999999</v>
      </c>
      <c r="N26" s="1">
        <v>81.141999999999996</v>
      </c>
      <c r="O26" s="1">
        <v>14.3287</v>
      </c>
      <c r="P26" s="1">
        <v>6.9847000000000001</v>
      </c>
      <c r="Q26" s="1">
        <v>103.92700000000001</v>
      </c>
      <c r="S26">
        <v>63.095700000000001</v>
      </c>
      <c r="T26">
        <v>957.33799999999997</v>
      </c>
      <c r="U26">
        <v>6429.2</v>
      </c>
      <c r="V26">
        <v>6.7157099999999996</v>
      </c>
      <c r="W26">
        <v>81.531000000000006</v>
      </c>
      <c r="X26">
        <v>14.2209</v>
      </c>
      <c r="Y26">
        <v>6.9932600000000003</v>
      </c>
      <c r="Z26">
        <v>103.01900000000001</v>
      </c>
    </row>
    <row r="27" spans="1:26" x14ac:dyDescent="0.25">
      <c r="A27" s="1">
        <v>39.810699999999997</v>
      </c>
      <c r="B27" s="1">
        <v>551.505</v>
      </c>
      <c r="C27" s="1">
        <v>4293.0200000000004</v>
      </c>
      <c r="D27" s="1">
        <v>7.7841899999999997</v>
      </c>
      <c r="E27" s="1">
        <v>82.68</v>
      </c>
      <c r="F27" s="1">
        <v>9.4707699999999999</v>
      </c>
      <c r="G27" s="1">
        <v>6.9942099999999998</v>
      </c>
      <c r="H27" s="1">
        <v>108.72199999999999</v>
      </c>
      <c r="J27" s="1">
        <v>39.810699999999997</v>
      </c>
      <c r="K27" s="1">
        <v>545.84900000000005</v>
      </c>
      <c r="L27" s="1">
        <v>4383.1899999999996</v>
      </c>
      <c r="M27" s="1">
        <v>8.0300399999999996</v>
      </c>
      <c r="N27" s="1">
        <v>82.900999999999996</v>
      </c>
      <c r="O27" s="1">
        <v>9.6665899999999993</v>
      </c>
      <c r="P27" s="1">
        <v>6.9953900000000004</v>
      </c>
      <c r="Q27" s="1">
        <v>110.95099999999999</v>
      </c>
      <c r="S27">
        <v>39.810699999999997</v>
      </c>
      <c r="T27">
        <v>515.39400000000001</v>
      </c>
      <c r="U27">
        <v>4369.4399999999996</v>
      </c>
      <c r="V27">
        <v>8.4778500000000001</v>
      </c>
      <c r="W27">
        <v>83.272999999999996</v>
      </c>
      <c r="X27">
        <v>9.6398299999999999</v>
      </c>
      <c r="Y27">
        <v>7.0034900000000002</v>
      </c>
      <c r="Z27">
        <v>110.51600000000001</v>
      </c>
    </row>
    <row r="28" spans="1:26" x14ac:dyDescent="0.25">
      <c r="A28" s="1">
        <v>25.1189</v>
      </c>
      <c r="B28" s="1">
        <v>291.791</v>
      </c>
      <c r="C28" s="1">
        <v>2854.58</v>
      </c>
      <c r="D28" s="1">
        <v>9.78294</v>
      </c>
      <c r="E28" s="1">
        <v>84.164000000000001</v>
      </c>
      <c r="F28" s="1">
        <v>6.2801499999999999</v>
      </c>
      <c r="G28" s="1">
        <v>6.99587</v>
      </c>
      <c r="H28" s="1">
        <v>114.235</v>
      </c>
      <c r="J28" s="1">
        <v>25.1189</v>
      </c>
      <c r="K28" s="1">
        <v>296.10899999999998</v>
      </c>
      <c r="L28" s="1">
        <v>2942.28</v>
      </c>
      <c r="M28" s="1">
        <v>9.9364600000000003</v>
      </c>
      <c r="N28" s="1">
        <v>84.253</v>
      </c>
      <c r="O28" s="1">
        <v>6.4729099999999997</v>
      </c>
      <c r="P28" s="1">
        <v>6.9967899999999998</v>
      </c>
      <c r="Q28" s="1">
        <v>117.726</v>
      </c>
      <c r="S28">
        <v>25.1189</v>
      </c>
      <c r="T28">
        <v>277.05700000000002</v>
      </c>
      <c r="U28">
        <v>2941.89</v>
      </c>
      <c r="V28">
        <v>10.618399999999999</v>
      </c>
      <c r="W28">
        <v>84.62</v>
      </c>
      <c r="X28">
        <v>6.4744599999999997</v>
      </c>
      <c r="Y28">
        <v>7.0037599999999998</v>
      </c>
      <c r="Z28">
        <v>117.637</v>
      </c>
    </row>
    <row r="29" spans="1:26" x14ac:dyDescent="0.25">
      <c r="A29" s="1">
        <v>15.8489</v>
      </c>
      <c r="B29" s="1">
        <v>159.14599999999999</v>
      </c>
      <c r="C29" s="1">
        <v>1888.05</v>
      </c>
      <c r="D29" s="1">
        <v>11.8637</v>
      </c>
      <c r="E29" s="1">
        <v>85.182000000000002</v>
      </c>
      <c r="F29" s="1">
        <v>4.1447200000000004</v>
      </c>
      <c r="G29" s="1">
        <v>6.99221</v>
      </c>
      <c r="H29" s="1">
        <v>119.55</v>
      </c>
      <c r="J29" s="1">
        <v>15.8489</v>
      </c>
      <c r="K29" s="1">
        <v>164.67400000000001</v>
      </c>
      <c r="L29" s="1">
        <v>1950.51</v>
      </c>
      <c r="M29" s="1">
        <v>11.8447</v>
      </c>
      <c r="N29" s="1">
        <v>85.174000000000007</v>
      </c>
      <c r="O29" s="1">
        <v>4.2823099999999998</v>
      </c>
      <c r="P29" s="1">
        <v>6.9929199999999998</v>
      </c>
      <c r="Q29" s="1">
        <v>123.50700000000001</v>
      </c>
      <c r="S29">
        <v>15.8489</v>
      </c>
      <c r="T29">
        <v>153.18799999999999</v>
      </c>
      <c r="U29">
        <v>1959.45</v>
      </c>
      <c r="V29">
        <v>12.7911</v>
      </c>
      <c r="W29">
        <v>85.53</v>
      </c>
      <c r="X29">
        <v>4.3042899999999999</v>
      </c>
      <c r="Y29">
        <v>7.0002700000000004</v>
      </c>
      <c r="Z29">
        <v>124.01</v>
      </c>
    </row>
    <row r="30" spans="1:26" x14ac:dyDescent="0.25">
      <c r="A30" s="1">
        <v>10</v>
      </c>
      <c r="B30" s="1">
        <v>92.135999999999996</v>
      </c>
      <c r="C30" s="1">
        <v>1244.17</v>
      </c>
      <c r="D30" s="1">
        <v>13.5036</v>
      </c>
      <c r="E30" s="1">
        <v>85.765000000000001</v>
      </c>
      <c r="F30" s="1">
        <v>2.72899</v>
      </c>
      <c r="G30" s="1">
        <v>6.99207</v>
      </c>
      <c r="H30" s="1">
        <v>124.758</v>
      </c>
      <c r="J30" s="1">
        <v>10</v>
      </c>
      <c r="K30" s="1">
        <v>98.245500000000007</v>
      </c>
      <c r="L30" s="1">
        <v>1293.06</v>
      </c>
      <c r="M30" s="1">
        <v>13.1615</v>
      </c>
      <c r="N30" s="1">
        <v>85.655000000000001</v>
      </c>
      <c r="O30" s="1">
        <v>2.8366600000000002</v>
      </c>
      <c r="P30" s="1">
        <v>6.9921499999999996</v>
      </c>
      <c r="Q30" s="1">
        <v>129.678</v>
      </c>
      <c r="S30">
        <v>10</v>
      </c>
      <c r="T30">
        <v>90.770600000000002</v>
      </c>
      <c r="U30">
        <v>1305.4000000000001</v>
      </c>
      <c r="V30">
        <v>14.381399999999999</v>
      </c>
      <c r="W30">
        <v>86.022000000000006</v>
      </c>
      <c r="X30">
        <v>2.8660100000000002</v>
      </c>
      <c r="Y30">
        <v>7.0009399999999999</v>
      </c>
      <c r="Z30">
        <v>130.85599999999999</v>
      </c>
    </row>
    <row r="31" spans="1:26" x14ac:dyDescent="0.25">
      <c r="A31" s="1">
        <v>6.3095699999999999</v>
      </c>
      <c r="B31" s="1">
        <v>59.215400000000002</v>
      </c>
      <c r="C31" s="1">
        <v>821.17200000000003</v>
      </c>
      <c r="D31" s="1">
        <v>13.8675</v>
      </c>
      <c r="E31" s="1">
        <v>85.875</v>
      </c>
      <c r="F31" s="1">
        <v>1.80077</v>
      </c>
      <c r="G31" s="1">
        <v>6.9914699999999996</v>
      </c>
      <c r="H31" s="1">
        <v>130.48500000000001</v>
      </c>
      <c r="J31" s="1">
        <v>6.3095699999999999</v>
      </c>
      <c r="K31" s="1">
        <v>64.132800000000003</v>
      </c>
      <c r="L31" s="1">
        <v>848.76700000000005</v>
      </c>
      <c r="M31" s="1">
        <v>13.234500000000001</v>
      </c>
      <c r="N31" s="1">
        <v>85.679000000000002</v>
      </c>
      <c r="O31" s="1">
        <v>1.8618600000000001</v>
      </c>
      <c r="P31" s="1">
        <v>6.9918500000000003</v>
      </c>
      <c r="Q31" s="1">
        <v>134.904</v>
      </c>
      <c r="S31">
        <v>6.3095699999999999</v>
      </c>
      <c r="T31">
        <v>57.276800000000001</v>
      </c>
      <c r="U31">
        <v>857.29</v>
      </c>
      <c r="V31">
        <v>14.967499999999999</v>
      </c>
      <c r="W31">
        <v>86.177999999999997</v>
      </c>
      <c r="X31">
        <v>1.8813200000000001</v>
      </c>
      <c r="Y31">
        <v>6.9990500000000004</v>
      </c>
      <c r="Z31">
        <v>136.17400000000001</v>
      </c>
    </row>
    <row r="32" spans="1:26" x14ac:dyDescent="0.25">
      <c r="A32" s="1">
        <v>3.9810699999999999</v>
      </c>
      <c r="B32" s="1">
        <v>40.238799999999998</v>
      </c>
      <c r="C32" s="1">
        <v>546.13400000000001</v>
      </c>
      <c r="D32" s="1">
        <v>13.5723</v>
      </c>
      <c r="E32" s="1">
        <v>85.786000000000001</v>
      </c>
      <c r="F32" s="1">
        <v>1.1976199999999999</v>
      </c>
      <c r="G32" s="1">
        <v>6.9905900000000001</v>
      </c>
      <c r="H32" s="1">
        <v>137.554</v>
      </c>
      <c r="J32" s="1">
        <v>3.9810699999999999</v>
      </c>
      <c r="K32" s="1">
        <v>43.781999999999996</v>
      </c>
      <c r="L32" s="1">
        <v>558.11</v>
      </c>
      <c r="M32" s="1">
        <v>12.7475</v>
      </c>
      <c r="N32" s="1">
        <v>85.515000000000001</v>
      </c>
      <c r="O32" s="1">
        <v>1.22424</v>
      </c>
      <c r="P32" s="1">
        <v>6.9901400000000002</v>
      </c>
      <c r="Q32" s="1">
        <v>140.62200000000001</v>
      </c>
      <c r="S32">
        <v>3.9810699999999999</v>
      </c>
      <c r="T32">
        <v>39.950400000000002</v>
      </c>
      <c r="U32">
        <v>552.40700000000004</v>
      </c>
      <c r="V32">
        <v>13.827299999999999</v>
      </c>
      <c r="W32">
        <v>85.864000000000004</v>
      </c>
      <c r="X32">
        <v>1.2127300000000001</v>
      </c>
      <c r="Y32">
        <v>6.9991099999999999</v>
      </c>
      <c r="Z32">
        <v>139.12100000000001</v>
      </c>
    </row>
    <row r="33" spans="1:26" x14ac:dyDescent="0.25">
      <c r="A33" s="1">
        <v>2.5118900000000002</v>
      </c>
      <c r="B33" s="1">
        <v>31.213899999999999</v>
      </c>
      <c r="C33" s="1">
        <v>360.87799999999999</v>
      </c>
      <c r="D33" s="1">
        <v>11.561500000000001</v>
      </c>
      <c r="E33" s="1">
        <v>85.057000000000002</v>
      </c>
      <c r="F33" s="1">
        <v>0.79210999999999998</v>
      </c>
      <c r="G33" s="1">
        <v>6.99</v>
      </c>
      <c r="H33" s="1">
        <v>144.20400000000001</v>
      </c>
      <c r="J33" s="1">
        <v>2.5118900000000002</v>
      </c>
      <c r="K33" s="1">
        <v>33.972299999999997</v>
      </c>
      <c r="L33" s="1">
        <v>365.73099999999999</v>
      </c>
      <c r="M33" s="1">
        <v>10.765599999999999</v>
      </c>
      <c r="N33" s="1">
        <v>84.692999999999998</v>
      </c>
      <c r="O33" s="1">
        <v>0.80320000000000003</v>
      </c>
      <c r="P33" s="1">
        <v>6.9897999999999998</v>
      </c>
      <c r="Q33" s="1">
        <v>146.227</v>
      </c>
      <c r="S33">
        <v>2.5118900000000002</v>
      </c>
      <c r="T33">
        <v>29.783899999999999</v>
      </c>
      <c r="U33">
        <v>357.916</v>
      </c>
      <c r="V33">
        <v>12.017099999999999</v>
      </c>
      <c r="W33">
        <v>85.242999999999995</v>
      </c>
      <c r="X33">
        <v>0.78625999999999996</v>
      </c>
      <c r="Y33">
        <v>6.9977400000000003</v>
      </c>
      <c r="Z33">
        <v>142.982</v>
      </c>
    </row>
    <row r="34" spans="1:26" x14ac:dyDescent="0.25">
      <c r="A34" s="1">
        <v>1.5848899999999999</v>
      </c>
      <c r="B34" s="1">
        <v>23.1175</v>
      </c>
      <c r="C34" s="1">
        <v>237.791</v>
      </c>
      <c r="D34" s="1">
        <v>10.286199999999999</v>
      </c>
      <c r="E34" s="1">
        <v>84.447000000000003</v>
      </c>
      <c r="F34" s="1">
        <v>0.52232999999999996</v>
      </c>
      <c r="G34" s="1">
        <v>6.9884300000000001</v>
      </c>
      <c r="H34" s="1">
        <v>150.74299999999999</v>
      </c>
      <c r="J34" s="1">
        <v>1.5848899999999999</v>
      </c>
      <c r="K34" s="1">
        <v>27.575199999999999</v>
      </c>
      <c r="L34" s="1">
        <v>243.59200000000001</v>
      </c>
      <c r="M34" s="1">
        <v>8.8337400000000006</v>
      </c>
      <c r="N34" s="1">
        <v>83.540999999999997</v>
      </c>
      <c r="O34" s="1">
        <v>0.53593000000000002</v>
      </c>
      <c r="P34" s="1">
        <v>6.9879699999999998</v>
      </c>
      <c r="Q34" s="1">
        <v>154.678</v>
      </c>
      <c r="S34">
        <v>1.5848899999999999</v>
      </c>
      <c r="T34">
        <v>23.183299999999999</v>
      </c>
      <c r="U34">
        <v>238.76300000000001</v>
      </c>
      <c r="V34">
        <v>10.2989</v>
      </c>
      <c r="W34">
        <v>84.453999999999994</v>
      </c>
      <c r="X34">
        <v>0.52556000000000003</v>
      </c>
      <c r="Y34">
        <v>7.0030299999999999</v>
      </c>
      <c r="Z34">
        <v>151.358</v>
      </c>
    </row>
    <row r="35" spans="1:26" x14ac:dyDescent="0.25">
      <c r="A35" s="1">
        <v>1</v>
      </c>
      <c r="B35" s="1">
        <v>15.4259</v>
      </c>
      <c r="C35" s="1">
        <v>156.24100000000001</v>
      </c>
      <c r="D35" s="1">
        <v>10.128500000000001</v>
      </c>
      <c r="E35" s="1">
        <v>84.361000000000004</v>
      </c>
      <c r="F35" s="1">
        <v>0.34333999999999998</v>
      </c>
      <c r="G35" s="1">
        <v>6.9901799999999996</v>
      </c>
      <c r="H35" s="1">
        <v>157.001</v>
      </c>
      <c r="J35" s="1">
        <v>1</v>
      </c>
      <c r="K35" s="1">
        <v>22.184999999999999</v>
      </c>
      <c r="L35" s="1">
        <v>159.892</v>
      </c>
      <c r="M35" s="1">
        <v>7.20723</v>
      </c>
      <c r="N35" s="1">
        <v>82.100999999999999</v>
      </c>
      <c r="O35" s="1">
        <v>0.35303000000000001</v>
      </c>
      <c r="P35" s="1">
        <v>6.99057</v>
      </c>
      <c r="Q35" s="1">
        <v>161.42400000000001</v>
      </c>
      <c r="S35">
        <v>1</v>
      </c>
      <c r="T35">
        <v>18.582999999999998</v>
      </c>
      <c r="U35">
        <v>160.58000000000001</v>
      </c>
      <c r="V35">
        <v>8.6412200000000006</v>
      </c>
      <c r="W35">
        <v>83.399000000000001</v>
      </c>
      <c r="X35">
        <v>0.35354999999999998</v>
      </c>
      <c r="Y35">
        <v>6.99099</v>
      </c>
      <c r="Z35">
        <v>161.65199999999999</v>
      </c>
    </row>
    <row r="36" spans="1:26" x14ac:dyDescent="0.25">
      <c r="A36" s="1">
        <v>0.63095999999999997</v>
      </c>
      <c r="B36" s="1">
        <v>19.2561</v>
      </c>
      <c r="C36" s="1">
        <v>107.26600000000001</v>
      </c>
      <c r="D36" s="1">
        <v>5.5704799999999999</v>
      </c>
      <c r="E36" s="1">
        <v>79.822999999999993</v>
      </c>
      <c r="F36" s="1">
        <v>0.23832</v>
      </c>
      <c r="G36" s="1">
        <v>6.9901999999999997</v>
      </c>
      <c r="H36" s="1">
        <v>172.72200000000001</v>
      </c>
      <c r="J36" s="1">
        <v>0.63095999999999997</v>
      </c>
      <c r="K36" s="1">
        <v>12.7418</v>
      </c>
      <c r="L36" s="1">
        <v>110.851</v>
      </c>
      <c r="M36" s="1">
        <v>8.6997400000000003</v>
      </c>
      <c r="N36" s="1">
        <v>83.442999999999998</v>
      </c>
      <c r="O36" s="1">
        <v>0.24401</v>
      </c>
      <c r="P36" s="1">
        <v>6.9903300000000002</v>
      </c>
      <c r="Q36" s="1">
        <v>176.84299999999999</v>
      </c>
      <c r="S36">
        <v>0.63095999999999997</v>
      </c>
      <c r="T36">
        <v>17.2258</v>
      </c>
      <c r="U36">
        <v>116.161</v>
      </c>
      <c r="V36">
        <v>6.7434000000000003</v>
      </c>
      <c r="W36">
        <v>81.564999999999998</v>
      </c>
      <c r="X36">
        <v>0.25679999999999997</v>
      </c>
      <c r="Y36">
        <v>6.9901600000000004</v>
      </c>
      <c r="Z36">
        <v>186.11600000000001</v>
      </c>
    </row>
    <row r="37" spans="1:26" x14ac:dyDescent="0.25">
      <c r="A37" s="1">
        <v>0.39811000000000002</v>
      </c>
      <c r="B37" s="1">
        <v>17.838799999999999</v>
      </c>
      <c r="C37" s="1">
        <v>75.792599999999993</v>
      </c>
      <c r="D37" s="1">
        <v>4.2487599999999999</v>
      </c>
      <c r="E37" s="1">
        <v>76.756</v>
      </c>
      <c r="F37" s="1">
        <v>0.17027</v>
      </c>
      <c r="G37" s="1">
        <v>6.9899100000000001</v>
      </c>
      <c r="H37" s="1">
        <v>195.58500000000001</v>
      </c>
      <c r="J37" s="1">
        <v>0.39811000000000002</v>
      </c>
      <c r="K37" s="1">
        <v>4.8935000000000004</v>
      </c>
      <c r="L37" s="1">
        <v>70.813699999999997</v>
      </c>
      <c r="M37" s="1">
        <v>14.471</v>
      </c>
      <c r="N37" s="1">
        <v>86.046999999999997</v>
      </c>
      <c r="O37" s="1">
        <v>0.15522</v>
      </c>
      <c r="P37" s="1">
        <v>6.9900099999999998</v>
      </c>
      <c r="Q37" s="1">
        <v>178.3</v>
      </c>
      <c r="S37">
        <v>0.39811000000000002</v>
      </c>
      <c r="T37">
        <v>14.5693</v>
      </c>
      <c r="U37">
        <v>74.925399999999996</v>
      </c>
      <c r="V37">
        <v>5.14269</v>
      </c>
      <c r="W37">
        <v>78.995999999999995</v>
      </c>
      <c r="X37">
        <v>0.16691</v>
      </c>
      <c r="Y37">
        <v>6.9899500000000003</v>
      </c>
      <c r="Z37">
        <v>191.72900000000001</v>
      </c>
    </row>
    <row r="38" spans="1:26" x14ac:dyDescent="0.25">
      <c r="A38" s="1">
        <v>0.25119000000000002</v>
      </c>
      <c r="B38" s="1" t="s">
        <v>38</v>
      </c>
      <c r="D38" s="1">
        <v>-10.214</v>
      </c>
      <c r="E38" s="1">
        <v>-84.408000000000001</v>
      </c>
      <c r="F38" s="1">
        <v>0.11944</v>
      </c>
      <c r="G38" s="1">
        <v>6.9969099999999997</v>
      </c>
      <c r="H38" s="1">
        <v>217.22300000000001</v>
      </c>
      <c r="J38" s="1">
        <v>0.25119000000000002</v>
      </c>
      <c r="L38" s="1">
        <v>36.293500000000002</v>
      </c>
      <c r="M38" s="1">
        <v>8.2200500000000005</v>
      </c>
      <c r="N38" s="1">
        <v>83.063999999999993</v>
      </c>
      <c r="O38" s="1">
        <v>7.9949999999999993E-2</v>
      </c>
      <c r="P38" s="1">
        <v>6.9896799999999999</v>
      </c>
      <c r="Q38" s="1" t="s">
        <v>38</v>
      </c>
      <c r="S38">
        <v>0.25119000000000002</v>
      </c>
      <c r="U38">
        <v>50.374000000000002</v>
      </c>
      <c r="V38">
        <v>7.0044899999999997</v>
      </c>
      <c r="W38">
        <v>81.875</v>
      </c>
      <c r="X38">
        <v>0.11128</v>
      </c>
      <c r="Y38">
        <v>6.99024</v>
      </c>
      <c r="Z38">
        <v>202.57599999999999</v>
      </c>
    </row>
    <row r="39" spans="1:26" x14ac:dyDescent="0.25">
      <c r="A39" s="1">
        <v>0.15848999999999999</v>
      </c>
      <c r="B39" s="1">
        <v>23.7593</v>
      </c>
      <c r="C39" s="1">
        <v>54.661900000000003</v>
      </c>
      <c r="D39" s="1">
        <v>2.3006500000000001</v>
      </c>
      <c r="E39" s="1">
        <v>66.507000000000005</v>
      </c>
      <c r="F39" s="1">
        <v>0.13047</v>
      </c>
      <c r="G39" s="1">
        <v>6.9969400000000004</v>
      </c>
      <c r="H39" s="1" t="s">
        <v>38</v>
      </c>
      <c r="J39" s="1">
        <v>0.15848999999999999</v>
      </c>
      <c r="K39" s="1">
        <v>11.527799999999999</v>
      </c>
      <c r="L39" s="1">
        <v>43.433700000000002</v>
      </c>
      <c r="M39" s="1">
        <v>3.7677299999999998</v>
      </c>
      <c r="N39" s="1">
        <v>75.135999999999996</v>
      </c>
      <c r="O39" s="1">
        <v>9.8269999999999996E-2</v>
      </c>
      <c r="P39" s="1">
        <v>6.9903399999999998</v>
      </c>
      <c r="S39">
        <v>0.15848999999999999</v>
      </c>
      <c r="T39">
        <v>11.511200000000001</v>
      </c>
      <c r="U39">
        <v>41.820900000000002</v>
      </c>
      <c r="V39">
        <v>3.63306</v>
      </c>
      <c r="W39">
        <v>74.61</v>
      </c>
      <c r="X39">
        <v>9.486E-2</v>
      </c>
      <c r="Y39">
        <v>6.9901600000000004</v>
      </c>
      <c r="Z39">
        <v>273.68599999999998</v>
      </c>
    </row>
    <row r="40" spans="1:26" x14ac:dyDescent="0.25">
      <c r="A40" s="1">
        <v>0.1</v>
      </c>
      <c r="B40" s="1">
        <v>12.7148</v>
      </c>
      <c r="D40" s="1">
        <v>-1.5727</v>
      </c>
      <c r="E40" s="1">
        <v>-57.548999999999999</v>
      </c>
      <c r="F40" s="1">
        <v>5.1869999999999999E-2</v>
      </c>
      <c r="G40" s="1">
        <v>6.9972700000000003</v>
      </c>
      <c r="H40" s="1">
        <v>236.96299999999999</v>
      </c>
      <c r="J40" s="1">
        <v>0.1</v>
      </c>
      <c r="K40" s="1">
        <v>21.251300000000001</v>
      </c>
      <c r="M40" s="1">
        <v>-0.2636</v>
      </c>
      <c r="N40" s="1">
        <v>-14.768000000000001</v>
      </c>
      <c r="O40" s="1">
        <v>4.8059999999999999E-2</v>
      </c>
      <c r="P40" s="1">
        <v>6.9904900000000003</v>
      </c>
      <c r="Q40" s="1">
        <v>219.773</v>
      </c>
      <c r="S40">
        <v>0.1</v>
      </c>
      <c r="V40">
        <v>-19.062000000000001</v>
      </c>
      <c r="W40">
        <v>-86.997</v>
      </c>
      <c r="X40">
        <v>3.211E-2</v>
      </c>
      <c r="Y40">
        <v>6.9905499999999998</v>
      </c>
    </row>
    <row r="41" spans="1:26" ht="9" customHeight="1" x14ac:dyDescent="0.25">
      <c r="A41" s="1" t="s">
        <v>10</v>
      </c>
      <c r="J41" s="1" t="s">
        <v>10</v>
      </c>
      <c r="S41" t="s">
        <v>10</v>
      </c>
    </row>
    <row r="42" spans="1:26" x14ac:dyDescent="0.25">
      <c r="A42" s="4"/>
      <c r="B42" s="4"/>
      <c r="C42" s="4"/>
      <c r="D42" s="4"/>
      <c r="E42" s="4"/>
      <c r="F42" s="4"/>
      <c r="G42" s="4"/>
      <c r="H42" s="4"/>
    </row>
  </sheetData>
  <mergeCells count="6">
    <mergeCell ref="A42:H42"/>
    <mergeCell ref="A2:H2"/>
    <mergeCell ref="J2:Q2"/>
    <mergeCell ref="A22:H22"/>
    <mergeCell ref="J22:Q22"/>
    <mergeCell ref="S22:Z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5FC7B-10FF-400E-8507-0F6D74238B72}">
  <dimension ref="A1:Z38"/>
  <sheetViews>
    <sheetView topLeftCell="I1" zoomScale="90" zoomScaleNormal="90" workbookViewId="0">
      <selection activeCell="K4" sqref="K4:K19"/>
    </sheetView>
  </sheetViews>
  <sheetFormatPr baseColWidth="10" defaultRowHeight="15" x14ac:dyDescent="0.25"/>
  <sheetData>
    <row r="1" spans="1:17" x14ac:dyDescent="0.25">
      <c r="A1" s="4" t="s">
        <v>26</v>
      </c>
      <c r="B1" s="4"/>
      <c r="C1" s="4"/>
      <c r="D1" s="4"/>
      <c r="E1" s="4"/>
      <c r="F1" s="4"/>
      <c r="G1" s="4"/>
      <c r="H1" s="4"/>
      <c r="J1" s="4" t="s">
        <v>39</v>
      </c>
      <c r="K1" s="4"/>
      <c r="L1" s="4"/>
      <c r="M1" s="4"/>
      <c r="N1" s="4"/>
      <c r="O1" s="4"/>
      <c r="P1" s="4"/>
      <c r="Q1" s="4"/>
    </row>
    <row r="2" spans="1:17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J2" s="1" t="s">
        <v>0</v>
      </c>
      <c r="K2" s="1" t="s">
        <v>1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1" t="s">
        <v>7</v>
      </c>
    </row>
    <row r="3" spans="1:17" x14ac:dyDescent="0.25">
      <c r="A3" s="1" t="s">
        <v>8</v>
      </c>
      <c r="B3" s="1" t="s">
        <v>9</v>
      </c>
      <c r="C3" s="1" t="s">
        <v>9</v>
      </c>
      <c r="D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  <c r="J3" s="1" t="s">
        <v>8</v>
      </c>
      <c r="K3" s="1" t="s">
        <v>9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</row>
    <row r="4" spans="1:17" x14ac:dyDescent="0.25">
      <c r="A4" s="1">
        <v>100</v>
      </c>
      <c r="B4" s="1">
        <v>15701</v>
      </c>
      <c r="C4" s="1">
        <v>29988.7</v>
      </c>
      <c r="D4" s="1">
        <v>1.9182999999999999</v>
      </c>
      <c r="E4" s="1">
        <v>62.1999</v>
      </c>
      <c r="F4" s="1">
        <v>83.183700000000002</v>
      </c>
      <c r="G4" s="1">
        <v>7.8527699999999996</v>
      </c>
      <c r="H4" s="1">
        <v>338.97800000000001</v>
      </c>
      <c r="J4" s="1">
        <v>100</v>
      </c>
      <c r="K4" s="1">
        <f>AVERAGE(B22,K22,T22)</f>
        <v>15701.04</v>
      </c>
      <c r="L4" s="1">
        <f>AVERAGE(C22,L22,U22)</f>
        <v>29988.5</v>
      </c>
      <c r="M4" s="1">
        <f t="shared" ref="M4:Q4" si="0">AVERAGE(D22,M22,V22)</f>
        <v>1.9183199999999998</v>
      </c>
      <c r="N4" s="1">
        <f t="shared" si="0"/>
        <v>62.199999999999996</v>
      </c>
      <c r="O4" s="1">
        <f t="shared" si="0"/>
        <v>83.183599999999998</v>
      </c>
      <c r="P4" s="1">
        <f t="shared" si="0"/>
        <v>7.8527800000000001</v>
      </c>
      <c r="Q4" s="1">
        <f t="shared" si="0"/>
        <v>338.97899999999998</v>
      </c>
    </row>
    <row r="5" spans="1:17" x14ac:dyDescent="0.25">
      <c r="A5" s="1">
        <v>63.095700000000001</v>
      </c>
      <c r="B5" s="1">
        <v>8704.94</v>
      </c>
      <c r="C5" s="1">
        <v>21809.7</v>
      </c>
      <c r="D5" s="1">
        <v>2.48759</v>
      </c>
      <c r="E5" s="1">
        <v>68.082999999999998</v>
      </c>
      <c r="F5" s="1">
        <v>58.273400000000002</v>
      </c>
      <c r="G5" s="1">
        <v>7.9366599999999998</v>
      </c>
      <c r="H5" s="1">
        <v>372.20100000000002</v>
      </c>
      <c r="J5" s="1">
        <v>63.095700000000001</v>
      </c>
      <c r="K5" s="1">
        <f t="shared" ref="K5:K19" si="1">AVERAGE(B23,K23,T23)</f>
        <v>8705.0199999999986</v>
      </c>
      <c r="L5" s="1">
        <f t="shared" ref="L5:L19" si="2">AVERAGE(C23,L23,U23)</f>
        <v>21809.566666666666</v>
      </c>
      <c r="M5" s="1">
        <f t="shared" ref="M5:M19" si="3">AVERAGE(D23,M23,V23)</f>
        <v>2.4875799999999999</v>
      </c>
      <c r="N5" s="1">
        <f t="shared" ref="N5:N19" si="4">AVERAGE(E23,N23,W23)</f>
        <v>68.082999999999998</v>
      </c>
      <c r="O5" s="1">
        <f t="shared" ref="O5:O19" si="5">AVERAGE(F23,O23,X23)</f>
        <v>58.273333333333333</v>
      </c>
      <c r="P5" s="1">
        <f t="shared" ref="P5:P19" si="6">AVERAGE(G23,P23,Y23)</f>
        <v>7.9366466666666673</v>
      </c>
      <c r="Q5" s="1">
        <f t="shared" ref="Q5:Q19" si="7">AVERAGE(H23,Q23,Z23)</f>
        <v>372.1996666666667</v>
      </c>
    </row>
    <row r="6" spans="1:17" x14ac:dyDescent="0.25">
      <c r="A6" s="1">
        <v>39.810699999999997</v>
      </c>
      <c r="B6" s="1">
        <v>4990.8999999999996</v>
      </c>
      <c r="C6" s="1">
        <v>15596.5</v>
      </c>
      <c r="D6" s="1">
        <v>3.10127</v>
      </c>
      <c r="E6" s="1">
        <v>72.112499999999997</v>
      </c>
      <c r="F6" s="1">
        <v>40.828800000000001</v>
      </c>
      <c r="G6" s="1">
        <v>7.9716300000000002</v>
      </c>
      <c r="H6" s="1">
        <v>411.35500000000002</v>
      </c>
      <c r="J6" s="1">
        <v>39.810699999999997</v>
      </c>
      <c r="K6" s="1">
        <f t="shared" si="1"/>
        <v>4990.8900000000003</v>
      </c>
      <c r="L6" s="1">
        <f t="shared" si="2"/>
        <v>15596.566666666666</v>
      </c>
      <c r="M6" s="1">
        <f t="shared" si="3"/>
        <v>3.1012666666666662</v>
      </c>
      <c r="N6" s="1">
        <f t="shared" si="4"/>
        <v>72.112666666666655</v>
      </c>
      <c r="O6" s="1">
        <f t="shared" si="5"/>
        <v>40.828900000000004</v>
      </c>
      <c r="P6" s="1">
        <f t="shared" si="6"/>
        <v>7.971636666666666</v>
      </c>
      <c r="Q6" s="1">
        <f t="shared" si="7"/>
        <v>411.35566666666665</v>
      </c>
    </row>
    <row r="7" spans="1:17" x14ac:dyDescent="0.25">
      <c r="A7" s="1">
        <v>25.1189</v>
      </c>
      <c r="B7" s="1">
        <v>2714.23</v>
      </c>
      <c r="C7" s="1">
        <v>10819.8</v>
      </c>
      <c r="D7" s="1">
        <v>3.9540999999999999</v>
      </c>
      <c r="E7" s="1">
        <v>75.7898</v>
      </c>
      <c r="F7" s="1">
        <v>27.8749</v>
      </c>
      <c r="G7" s="1">
        <v>7.9883499999999996</v>
      </c>
      <c r="H7" s="1">
        <v>444.11</v>
      </c>
      <c r="J7" s="1">
        <v>25.1189</v>
      </c>
      <c r="K7" s="1">
        <f t="shared" si="1"/>
        <v>2714.2166666666667</v>
      </c>
      <c r="L7" s="1">
        <f t="shared" si="2"/>
        <v>10819.93</v>
      </c>
      <c r="M7" s="1">
        <f t="shared" si="3"/>
        <v>3.9540933333333332</v>
      </c>
      <c r="N7" s="1">
        <f t="shared" si="4"/>
        <v>75.790000000000006</v>
      </c>
      <c r="O7" s="1">
        <f t="shared" si="5"/>
        <v>27.875</v>
      </c>
      <c r="P7" s="1">
        <f t="shared" si="6"/>
        <v>7.9883433333333329</v>
      </c>
      <c r="Q7" s="1">
        <f t="shared" si="7"/>
        <v>444.10899999999998</v>
      </c>
    </row>
    <row r="8" spans="1:17" x14ac:dyDescent="0.25">
      <c r="A8" s="1">
        <v>15.8489</v>
      </c>
      <c r="B8" s="1">
        <v>1416.79</v>
      </c>
      <c r="C8" s="1">
        <v>7334.74</v>
      </c>
      <c r="D8" s="1">
        <v>5.1326900000000002</v>
      </c>
      <c r="E8" s="1">
        <v>78.953000000000003</v>
      </c>
      <c r="F8" s="1">
        <v>18.679200000000002</v>
      </c>
      <c r="G8" s="1">
        <v>7.99275</v>
      </c>
      <c r="H8" s="1">
        <v>471.363</v>
      </c>
      <c r="J8" s="1">
        <v>15.8489</v>
      </c>
      <c r="K8" s="1">
        <f t="shared" si="1"/>
        <v>1416.78</v>
      </c>
      <c r="L8" s="1">
        <f t="shared" si="2"/>
        <v>7334.75</v>
      </c>
      <c r="M8" s="1">
        <f t="shared" si="3"/>
        <v>5.1326999999999998</v>
      </c>
      <c r="N8" s="1">
        <f t="shared" si="4"/>
        <v>78.953000000000003</v>
      </c>
      <c r="O8" s="1">
        <f t="shared" si="5"/>
        <v>18.679366666666667</v>
      </c>
      <c r="P8" s="1">
        <f t="shared" si="6"/>
        <v>7.9927400000000004</v>
      </c>
      <c r="Q8" s="1">
        <f t="shared" si="7"/>
        <v>471.36400000000003</v>
      </c>
    </row>
    <row r="9" spans="1:17" x14ac:dyDescent="0.25">
      <c r="A9" s="1">
        <v>10</v>
      </c>
      <c r="B9" s="1">
        <v>709.00300000000004</v>
      </c>
      <c r="C9" s="1">
        <v>4846.87</v>
      </c>
      <c r="D9" s="1">
        <v>6.7736900000000002</v>
      </c>
      <c r="E9" s="1">
        <v>81.569900000000004</v>
      </c>
      <c r="F9" s="1">
        <v>12.255100000000001</v>
      </c>
      <c r="G9" s="1">
        <v>7.9968199999999996</v>
      </c>
      <c r="H9" s="1">
        <v>489.86500000000001</v>
      </c>
      <c r="J9" s="1">
        <v>10</v>
      </c>
      <c r="K9" s="1">
        <f t="shared" si="1"/>
        <v>709.00200000000007</v>
      </c>
      <c r="L9" s="1">
        <f t="shared" si="2"/>
        <v>4846.8533333333335</v>
      </c>
      <c r="M9" s="1">
        <f t="shared" si="3"/>
        <v>6.7736700000000001</v>
      </c>
      <c r="N9" s="1">
        <f t="shared" si="4"/>
        <v>81.569999999999993</v>
      </c>
      <c r="O9" s="1">
        <f t="shared" si="5"/>
        <v>12.255153333333334</v>
      </c>
      <c r="P9" s="1">
        <f t="shared" si="6"/>
        <v>7.9968033333333333</v>
      </c>
      <c r="Q9" s="1">
        <f t="shared" si="7"/>
        <v>489.86433333333338</v>
      </c>
    </row>
    <row r="10" spans="1:17" x14ac:dyDescent="0.25">
      <c r="A10" s="1">
        <v>6.3095699999999999</v>
      </c>
      <c r="B10" s="1">
        <v>349.76100000000002</v>
      </c>
      <c r="C10" s="1">
        <v>3147.17</v>
      </c>
      <c r="D10" s="1">
        <v>8.9184699999999992</v>
      </c>
      <c r="E10" s="1">
        <v>83.552800000000005</v>
      </c>
      <c r="F10" s="1">
        <v>7.9237900000000003</v>
      </c>
      <c r="G10" s="1">
        <v>7.9984299999999999</v>
      </c>
      <c r="H10" s="1">
        <v>501.887</v>
      </c>
      <c r="J10" s="1">
        <v>6.3095699999999999</v>
      </c>
      <c r="K10" s="1">
        <f t="shared" si="1"/>
        <v>349.762</v>
      </c>
      <c r="L10" s="1">
        <f t="shared" si="2"/>
        <v>3147.1800000000003</v>
      </c>
      <c r="M10" s="1">
        <f t="shared" si="3"/>
        <v>8.9184599999999996</v>
      </c>
      <c r="N10" s="1">
        <f t="shared" si="4"/>
        <v>83.552999999999997</v>
      </c>
      <c r="O10" s="1">
        <f t="shared" si="5"/>
        <v>7.9236333333333322</v>
      </c>
      <c r="P10" s="1">
        <f t="shared" si="6"/>
        <v>7.9984333333333337</v>
      </c>
      <c r="Q10" s="1">
        <f t="shared" si="7"/>
        <v>501.8866666666666</v>
      </c>
    </row>
    <row r="11" spans="1:17" x14ac:dyDescent="0.25">
      <c r="A11" s="1">
        <v>3.9810699999999999</v>
      </c>
      <c r="B11" s="1">
        <v>176.518</v>
      </c>
      <c r="C11" s="1">
        <v>2024.62</v>
      </c>
      <c r="D11" s="1">
        <v>11.4316</v>
      </c>
      <c r="E11" s="1">
        <v>84.912999999999997</v>
      </c>
      <c r="F11" s="1">
        <v>5.08575</v>
      </c>
      <c r="G11" s="1">
        <v>7.9985200000000001</v>
      </c>
      <c r="H11" s="1">
        <v>510.52600000000001</v>
      </c>
      <c r="J11" s="1">
        <v>3.9810699999999999</v>
      </c>
      <c r="K11" s="1">
        <f t="shared" si="1"/>
        <v>176.51800000000003</v>
      </c>
      <c r="L11" s="1">
        <f t="shared" si="2"/>
        <v>2024.6299999999999</v>
      </c>
      <c r="M11" s="1">
        <f t="shared" si="3"/>
        <v>11.431806666666667</v>
      </c>
      <c r="N11" s="1">
        <f t="shared" si="4"/>
        <v>84.912999999999997</v>
      </c>
      <c r="O11" s="1">
        <f t="shared" si="5"/>
        <v>5.0857466666666662</v>
      </c>
      <c r="P11" s="1">
        <f t="shared" si="6"/>
        <v>7.9985233333333339</v>
      </c>
      <c r="Q11" s="1">
        <f t="shared" si="7"/>
        <v>510.52699999999999</v>
      </c>
    </row>
    <row r="12" spans="1:17" x14ac:dyDescent="0.25">
      <c r="A12" s="1">
        <v>2.5118900000000002</v>
      </c>
      <c r="B12" s="1">
        <v>96.404200000000003</v>
      </c>
      <c r="C12" s="1">
        <v>1292.73</v>
      </c>
      <c r="D12" s="1">
        <v>13.516299999999999</v>
      </c>
      <c r="E12" s="1">
        <v>85.629599999999996</v>
      </c>
      <c r="F12" s="1">
        <v>3.2438899999999999</v>
      </c>
      <c r="G12" s="1">
        <v>7.9980200000000004</v>
      </c>
      <c r="H12" s="1">
        <v>516.125</v>
      </c>
      <c r="J12" s="1">
        <v>2.5118900000000002</v>
      </c>
      <c r="K12" s="1">
        <f t="shared" si="1"/>
        <v>96.404866666666678</v>
      </c>
      <c r="L12" s="1">
        <f t="shared" si="2"/>
        <v>1292.7266666666667</v>
      </c>
      <c r="M12" s="1">
        <f t="shared" si="3"/>
        <v>13.516133333333334</v>
      </c>
      <c r="N12" s="1">
        <f t="shared" si="4"/>
        <v>85.629666666666665</v>
      </c>
      <c r="O12" s="1">
        <f t="shared" si="5"/>
        <v>3.2438766666666665</v>
      </c>
      <c r="P12" s="1">
        <f t="shared" si="6"/>
        <v>7.9980033333333331</v>
      </c>
      <c r="Q12" s="1">
        <f t="shared" si="7"/>
        <v>516.12633333333326</v>
      </c>
    </row>
    <row r="13" spans="1:17" x14ac:dyDescent="0.25">
      <c r="A13" s="1">
        <v>1.5848899999999999</v>
      </c>
      <c r="B13" s="1">
        <v>60.762999999999998</v>
      </c>
      <c r="C13" s="1">
        <v>824.83600000000001</v>
      </c>
      <c r="D13" s="1">
        <v>14.064</v>
      </c>
      <c r="E13" s="1">
        <v>85.67</v>
      </c>
      <c r="F13" s="1">
        <v>2.0691899999999999</v>
      </c>
      <c r="G13" s="1">
        <v>7.9955400000000001</v>
      </c>
      <c r="H13" s="1">
        <v>521.94500000000005</v>
      </c>
      <c r="J13" s="1">
        <v>1.5848899999999999</v>
      </c>
      <c r="K13" s="1">
        <f t="shared" si="1"/>
        <v>60.76303333333334</v>
      </c>
      <c r="L13" s="1">
        <f t="shared" si="2"/>
        <v>824.83799999999985</v>
      </c>
      <c r="M13" s="1">
        <f t="shared" si="3"/>
        <v>14.063823333333332</v>
      </c>
      <c r="N13" s="1">
        <f t="shared" si="4"/>
        <v>85.670333333333318</v>
      </c>
      <c r="O13" s="1">
        <f t="shared" si="5"/>
        <v>2.0691766666666669</v>
      </c>
      <c r="P13" s="1">
        <f t="shared" si="6"/>
        <v>7.9955366666666663</v>
      </c>
      <c r="Q13" s="1">
        <f t="shared" si="7"/>
        <v>521.94500000000005</v>
      </c>
    </row>
    <row r="14" spans="1:17" x14ac:dyDescent="0.25">
      <c r="A14" s="1">
        <v>1</v>
      </c>
      <c r="B14" s="1">
        <v>40.534599999999998</v>
      </c>
      <c r="C14" s="1">
        <v>524.98599999999999</v>
      </c>
      <c r="D14" s="1">
        <v>13.4842</v>
      </c>
      <c r="E14" s="1">
        <v>85.503200000000007</v>
      </c>
      <c r="F14" s="1">
        <v>1.31795</v>
      </c>
      <c r="G14" s="1">
        <v>7.9992900000000002</v>
      </c>
      <c r="H14" s="1">
        <v>526.64700000000005</v>
      </c>
      <c r="J14" s="1">
        <v>1</v>
      </c>
      <c r="K14" s="1">
        <f t="shared" si="1"/>
        <v>40.534500000000001</v>
      </c>
      <c r="L14" s="1">
        <f t="shared" si="2"/>
        <v>524.98766666666666</v>
      </c>
      <c r="M14" s="1">
        <f t="shared" si="3"/>
        <v>13.484229999999998</v>
      </c>
      <c r="N14" s="1">
        <f t="shared" si="4"/>
        <v>85.50333333333333</v>
      </c>
      <c r="O14" s="1">
        <f t="shared" si="5"/>
        <v>1.3179666666666667</v>
      </c>
      <c r="P14" s="1">
        <f t="shared" si="6"/>
        <v>7.9993033333333328</v>
      </c>
      <c r="Q14" s="1">
        <f t="shared" si="7"/>
        <v>526.64633333333336</v>
      </c>
    </row>
    <row r="15" spans="1:17" x14ac:dyDescent="0.25">
      <c r="A15" s="1">
        <v>0.63095999999999997</v>
      </c>
      <c r="B15" s="1">
        <v>30.660799999999998</v>
      </c>
      <c r="C15" s="1">
        <v>327.82900000000001</v>
      </c>
      <c r="D15" s="1">
        <v>12.1447</v>
      </c>
      <c r="E15" s="1">
        <v>84.626499999999993</v>
      </c>
      <c r="F15" s="1">
        <v>0.82442000000000004</v>
      </c>
      <c r="G15" s="1">
        <v>7.9990100000000002</v>
      </c>
      <c r="H15" s="1">
        <v>522.13199999999995</v>
      </c>
      <c r="J15" s="1">
        <v>0.63095999999999997</v>
      </c>
      <c r="K15" s="1">
        <f t="shared" si="1"/>
        <v>30.660866666666664</v>
      </c>
      <c r="L15" s="1">
        <f t="shared" si="2"/>
        <v>327.82766666666663</v>
      </c>
      <c r="M15" s="1">
        <f t="shared" si="3"/>
        <v>12.144506666666667</v>
      </c>
      <c r="N15" s="1">
        <f t="shared" si="4"/>
        <v>84.626333333333335</v>
      </c>
      <c r="O15" s="1">
        <f t="shared" si="5"/>
        <v>0.82439999999999991</v>
      </c>
      <c r="P15" s="1">
        <f t="shared" si="6"/>
        <v>7.9990166666666669</v>
      </c>
      <c r="Q15" s="1">
        <f t="shared" si="7"/>
        <v>522.13299999999992</v>
      </c>
    </row>
    <row r="16" spans="1:17" x14ac:dyDescent="0.25">
      <c r="A16" s="1">
        <v>0.39811000000000002</v>
      </c>
      <c r="B16" s="1">
        <v>23.769300000000001</v>
      </c>
      <c r="C16" s="1">
        <v>208.37700000000001</v>
      </c>
      <c r="D16" s="1">
        <v>9.0440799999999992</v>
      </c>
      <c r="E16" s="1">
        <v>83.457999999999998</v>
      </c>
      <c r="F16" s="1">
        <v>0.52493000000000001</v>
      </c>
      <c r="G16" s="1">
        <v>7.9984299999999999</v>
      </c>
      <c r="H16" s="1">
        <v>526.95000000000005</v>
      </c>
      <c r="J16" s="1">
        <v>0.39811000000000002</v>
      </c>
      <c r="K16" s="1">
        <f t="shared" si="1"/>
        <v>25.606000000000002</v>
      </c>
      <c r="L16" s="1">
        <f t="shared" si="2"/>
        <v>208.37666666666667</v>
      </c>
      <c r="M16" s="1">
        <f t="shared" si="3"/>
        <v>9.0441633333333336</v>
      </c>
      <c r="N16" s="1">
        <f t="shared" si="4"/>
        <v>83.458000000000013</v>
      </c>
      <c r="O16" s="1">
        <f t="shared" si="5"/>
        <v>0.52493333333333336</v>
      </c>
      <c r="P16" s="1">
        <f t="shared" si="6"/>
        <v>7.9984399999999996</v>
      </c>
      <c r="Q16" s="1">
        <f t="shared" si="7"/>
        <v>526.95033333333333</v>
      </c>
    </row>
    <row r="17" spans="1:26" x14ac:dyDescent="0.25">
      <c r="A17" s="1">
        <v>0.25119000000000002</v>
      </c>
      <c r="B17" s="1">
        <v>15.748699999999999</v>
      </c>
      <c r="C17" s="1">
        <v>131.21100000000001</v>
      </c>
      <c r="D17" s="1">
        <v>11.5777</v>
      </c>
      <c r="E17" s="1">
        <v>83.425600000000003</v>
      </c>
      <c r="F17" s="1">
        <v>0.33117000000000002</v>
      </c>
      <c r="G17" s="1">
        <v>7.9986499999999996</v>
      </c>
      <c r="H17" s="1">
        <v>526.87699999999995</v>
      </c>
      <c r="J17" s="1">
        <v>0.25119000000000002</v>
      </c>
      <c r="K17" s="1">
        <f t="shared" si="1"/>
        <v>17.260000000000002</v>
      </c>
      <c r="L17" s="1">
        <f t="shared" si="2"/>
        <v>146.87</v>
      </c>
      <c r="M17" s="1">
        <f t="shared" si="3"/>
        <v>11.577680000000001</v>
      </c>
      <c r="N17" s="1">
        <f t="shared" si="4"/>
        <v>83.425333333333342</v>
      </c>
      <c r="O17" s="1">
        <f t="shared" si="5"/>
        <v>0.33117000000000002</v>
      </c>
      <c r="P17" s="1">
        <f t="shared" si="6"/>
        <v>7.9986566666666663</v>
      </c>
      <c r="Q17" s="1">
        <f t="shared" si="7"/>
        <v>526.87600000000009</v>
      </c>
    </row>
    <row r="18" spans="1:26" x14ac:dyDescent="0.25">
      <c r="A18" s="1">
        <v>0.15848999999999999</v>
      </c>
      <c r="B18" s="1">
        <v>8.6702100000000009</v>
      </c>
      <c r="C18" s="1">
        <v>86.721599999999995</v>
      </c>
      <c r="D18" s="1">
        <v>11.0166</v>
      </c>
      <c r="E18" s="1">
        <v>84.540099999999995</v>
      </c>
      <c r="F18" s="1">
        <v>0.21814</v>
      </c>
      <c r="G18" s="1">
        <v>7.9991399999999997</v>
      </c>
      <c r="H18" s="1">
        <v>549.99</v>
      </c>
      <c r="J18" s="1">
        <v>0.15848999999999999</v>
      </c>
      <c r="K18" s="1">
        <f t="shared" si="1"/>
        <v>8.6700933333333339</v>
      </c>
      <c r="L18" s="1">
        <f t="shared" si="2"/>
        <v>100.16499999999999</v>
      </c>
      <c r="M18" s="1">
        <f t="shared" si="3"/>
        <v>11.016613333333334</v>
      </c>
      <c r="N18" s="1">
        <f t="shared" si="4"/>
        <v>84.54</v>
      </c>
      <c r="O18" s="1">
        <f t="shared" si="5"/>
        <v>0.21813333333333337</v>
      </c>
      <c r="P18" s="1">
        <f t="shared" si="6"/>
        <v>7.999133333333333</v>
      </c>
      <c r="Q18" s="1">
        <f t="shared" si="7"/>
        <v>549.99166666666667</v>
      </c>
    </row>
    <row r="19" spans="1:26" x14ac:dyDescent="0.25">
      <c r="A19" s="1">
        <v>0.1</v>
      </c>
      <c r="B19" s="1">
        <v>6.9709700000000003</v>
      </c>
      <c r="C19" s="1">
        <v>20.0427</v>
      </c>
      <c r="D19" s="1">
        <v>3.9370099999999999</v>
      </c>
      <c r="E19" s="1">
        <v>28.007300000000001</v>
      </c>
      <c r="F19" s="1">
        <v>0.13397999999999999</v>
      </c>
      <c r="G19" s="1">
        <v>8.0017499999999995</v>
      </c>
      <c r="H19" s="1">
        <v>535.19000000000005</v>
      </c>
      <c r="J19" s="1">
        <v>0.1</v>
      </c>
      <c r="K19" s="1">
        <f t="shared" si="1"/>
        <v>4.5210266666666667</v>
      </c>
      <c r="L19" s="1">
        <f t="shared" si="2"/>
        <v>54.794449999999998</v>
      </c>
      <c r="M19" s="1">
        <f t="shared" si="3"/>
        <v>3.9369999999999998</v>
      </c>
      <c r="N19" s="1">
        <f t="shared" si="4"/>
        <v>28.007333333333335</v>
      </c>
      <c r="O19" s="1">
        <f t="shared" si="5"/>
        <v>0.13398000000000002</v>
      </c>
      <c r="P19" s="1">
        <f t="shared" si="6"/>
        <v>8.0017433333333319</v>
      </c>
      <c r="Q19" s="1">
        <f t="shared" si="7"/>
        <v>510.44150000000002</v>
      </c>
    </row>
    <row r="20" spans="1:26" x14ac:dyDescent="0.25">
      <c r="A20" t="s">
        <v>10</v>
      </c>
      <c r="J20" s="1" t="s">
        <v>0</v>
      </c>
      <c r="K20" s="1" t="s">
        <v>1</v>
      </c>
      <c r="L20" s="1" t="s">
        <v>2</v>
      </c>
      <c r="M20" s="1" t="s">
        <v>3</v>
      </c>
      <c r="N20" s="1" t="s">
        <v>4</v>
      </c>
      <c r="O20" s="1" t="s">
        <v>5</v>
      </c>
      <c r="P20" s="1" t="s">
        <v>6</v>
      </c>
      <c r="Q20" s="1" t="s">
        <v>7</v>
      </c>
      <c r="S20" s="1" t="s">
        <v>0</v>
      </c>
      <c r="T20" s="1" t="s">
        <v>1</v>
      </c>
      <c r="U20" s="1" t="s">
        <v>2</v>
      </c>
      <c r="V20" s="1" t="s">
        <v>3</v>
      </c>
      <c r="W20" s="1" t="s">
        <v>4</v>
      </c>
      <c r="X20" s="1" t="s">
        <v>5</v>
      </c>
      <c r="Y20" s="1" t="s">
        <v>6</v>
      </c>
      <c r="Z20" s="1" t="s">
        <v>7</v>
      </c>
    </row>
    <row r="21" spans="1:26" x14ac:dyDescent="0.25">
      <c r="J21" s="1" t="s">
        <v>8</v>
      </c>
      <c r="K21" s="1" t="s">
        <v>9</v>
      </c>
      <c r="L21" s="1" t="s">
        <v>9</v>
      </c>
      <c r="M21" s="1" t="s">
        <v>10</v>
      </c>
      <c r="N21" s="1" t="s">
        <v>11</v>
      </c>
      <c r="O21" s="1" t="s">
        <v>12</v>
      </c>
      <c r="P21" s="1" t="s">
        <v>13</v>
      </c>
      <c r="Q21" s="1" t="s">
        <v>14</v>
      </c>
      <c r="S21" s="1" t="s">
        <v>8</v>
      </c>
      <c r="T21" s="1" t="s">
        <v>9</v>
      </c>
      <c r="U21" s="1" t="s">
        <v>9</v>
      </c>
      <c r="V21" s="1" t="s">
        <v>10</v>
      </c>
      <c r="W21" s="1" t="s">
        <v>11</v>
      </c>
      <c r="X21" s="1" t="s">
        <v>12</v>
      </c>
      <c r="Y21" s="1" t="s">
        <v>13</v>
      </c>
      <c r="Z21" s="1" t="s">
        <v>14</v>
      </c>
    </row>
    <row r="22" spans="1:26" x14ac:dyDescent="0.25">
      <c r="A22" s="1">
        <v>100</v>
      </c>
      <c r="B22" s="1">
        <v>19375</v>
      </c>
      <c r="C22" s="1">
        <v>41434</v>
      </c>
      <c r="D22" s="1">
        <v>2.1385999999999998</v>
      </c>
      <c r="E22" s="1">
        <v>64.938999999999993</v>
      </c>
      <c r="F22" s="1">
        <v>111.91</v>
      </c>
      <c r="G22" s="1">
        <v>7.8205999999999998</v>
      </c>
      <c r="H22" s="1">
        <v>457.41</v>
      </c>
      <c r="J22">
        <v>100</v>
      </c>
      <c r="K22">
        <v>17907.5</v>
      </c>
      <c r="L22">
        <v>28824</v>
      </c>
      <c r="M22">
        <v>1.60961</v>
      </c>
      <c r="N22">
        <v>58.149000000000001</v>
      </c>
      <c r="O22">
        <v>83.251400000000004</v>
      </c>
      <c r="P22">
        <v>7.8420500000000004</v>
      </c>
      <c r="Q22">
        <v>339.33800000000002</v>
      </c>
      <c r="S22">
        <v>100</v>
      </c>
      <c r="T22">
        <v>9820.6200000000008</v>
      </c>
      <c r="U22">
        <v>19707.5</v>
      </c>
      <c r="V22">
        <v>2.0067499999999998</v>
      </c>
      <c r="W22">
        <v>63.512</v>
      </c>
      <c r="X22">
        <v>54.389400000000002</v>
      </c>
      <c r="Y22">
        <v>7.8956900000000001</v>
      </c>
      <c r="Z22">
        <v>220.18899999999999</v>
      </c>
    </row>
    <row r="23" spans="1:26" x14ac:dyDescent="0.25">
      <c r="A23" s="1">
        <v>63.095999999999997</v>
      </c>
      <c r="B23" s="1">
        <v>11623</v>
      </c>
      <c r="C23" s="1">
        <v>30210</v>
      </c>
      <c r="D23" s="1">
        <v>2.5992000000000002</v>
      </c>
      <c r="E23" s="1">
        <v>68.956999999999994</v>
      </c>
      <c r="F23" s="1">
        <v>80.132999999999996</v>
      </c>
      <c r="G23" s="1">
        <v>7.9131999999999998</v>
      </c>
      <c r="H23" s="1">
        <v>513.01</v>
      </c>
      <c r="J23">
        <v>63.095700000000001</v>
      </c>
      <c r="K23">
        <v>8327.17</v>
      </c>
      <c r="L23">
        <v>20162.7</v>
      </c>
      <c r="M23">
        <v>2.4213200000000001</v>
      </c>
      <c r="N23">
        <v>67.558999999999997</v>
      </c>
      <c r="O23">
        <v>54.194299999999998</v>
      </c>
      <c r="P23">
        <v>7.94102</v>
      </c>
      <c r="Q23">
        <v>345.738</v>
      </c>
      <c r="S23">
        <v>63.095700000000001</v>
      </c>
      <c r="T23">
        <v>6164.89</v>
      </c>
      <c r="U23">
        <v>15056</v>
      </c>
      <c r="V23">
        <v>2.4422199999999998</v>
      </c>
      <c r="W23">
        <v>67.733000000000004</v>
      </c>
      <c r="X23">
        <v>40.492699999999999</v>
      </c>
      <c r="Y23">
        <v>7.9557200000000003</v>
      </c>
      <c r="Z23">
        <v>257.851</v>
      </c>
    </row>
    <row r="24" spans="1:26" x14ac:dyDescent="0.25">
      <c r="A24" s="1">
        <v>39.811</v>
      </c>
      <c r="B24" s="1">
        <v>6594.1</v>
      </c>
      <c r="C24" s="1">
        <v>21377</v>
      </c>
      <c r="D24" s="1">
        <v>3.2418</v>
      </c>
      <c r="E24" s="1">
        <v>72.856999999999999</v>
      </c>
      <c r="F24" s="1">
        <v>55.709000000000003</v>
      </c>
      <c r="G24" s="1">
        <v>7.96</v>
      </c>
      <c r="H24" s="1">
        <v>561.92999999999995</v>
      </c>
      <c r="J24">
        <v>39.810699999999997</v>
      </c>
      <c r="K24">
        <v>4669.34</v>
      </c>
      <c r="L24">
        <v>14236.5</v>
      </c>
      <c r="M24">
        <v>3.0489299999999999</v>
      </c>
      <c r="N24">
        <v>71.840999999999994</v>
      </c>
      <c r="O24">
        <v>37.377800000000001</v>
      </c>
      <c r="P24">
        <v>7.9743599999999999</v>
      </c>
      <c r="Q24">
        <v>376.34699999999998</v>
      </c>
      <c r="S24">
        <v>39.810699999999997</v>
      </c>
      <c r="T24">
        <v>3709.23</v>
      </c>
      <c r="U24">
        <v>11176.2</v>
      </c>
      <c r="V24">
        <v>3.0130699999999999</v>
      </c>
      <c r="W24">
        <v>71.64</v>
      </c>
      <c r="X24">
        <v>29.399899999999999</v>
      </c>
      <c r="Y24">
        <v>7.98055</v>
      </c>
      <c r="Z24">
        <v>295.79000000000002</v>
      </c>
    </row>
    <row r="25" spans="1:26" x14ac:dyDescent="0.25">
      <c r="A25" s="1">
        <v>25.119</v>
      </c>
      <c r="B25" s="1">
        <v>3538.7</v>
      </c>
      <c r="C25" s="1">
        <v>14679</v>
      </c>
      <c r="D25" s="1">
        <v>4.1479999999999997</v>
      </c>
      <c r="E25" s="1">
        <v>76.445999999999998</v>
      </c>
      <c r="F25" s="1">
        <v>37.706000000000003</v>
      </c>
      <c r="G25" s="1">
        <v>7.9821999999999997</v>
      </c>
      <c r="H25" s="1">
        <v>601.11</v>
      </c>
      <c r="J25">
        <v>25.1189</v>
      </c>
      <c r="K25">
        <v>2475.96</v>
      </c>
      <c r="L25">
        <v>9711.5400000000009</v>
      </c>
      <c r="M25">
        <v>3.9223300000000001</v>
      </c>
      <c r="N25">
        <v>75.697000000000003</v>
      </c>
      <c r="O25">
        <v>25.052</v>
      </c>
      <c r="P25">
        <v>7.9900700000000002</v>
      </c>
      <c r="Q25">
        <v>398.99099999999999</v>
      </c>
      <c r="S25">
        <v>25.1189</v>
      </c>
      <c r="T25">
        <v>2127.9899999999998</v>
      </c>
      <c r="U25">
        <v>8069.25</v>
      </c>
      <c r="V25">
        <v>3.7919499999999999</v>
      </c>
      <c r="W25">
        <v>75.227000000000004</v>
      </c>
      <c r="X25">
        <v>20.867000000000001</v>
      </c>
      <c r="Y25">
        <v>7.9927599999999996</v>
      </c>
      <c r="Z25">
        <v>332.226</v>
      </c>
    </row>
    <row r="26" spans="1:26" x14ac:dyDescent="0.25">
      <c r="A26" s="1">
        <v>15.849</v>
      </c>
      <c r="B26" s="1">
        <v>1809.4</v>
      </c>
      <c r="C26" s="1">
        <v>9818.7000000000007</v>
      </c>
      <c r="D26" s="1">
        <v>5.4264000000000001</v>
      </c>
      <c r="E26" s="1">
        <v>79.558000000000007</v>
      </c>
      <c r="F26" s="1">
        <v>24.957999999999998</v>
      </c>
      <c r="G26" s="1">
        <v>7.9904000000000002</v>
      </c>
      <c r="H26" s="1">
        <v>629.95000000000005</v>
      </c>
      <c r="J26">
        <v>15.8489</v>
      </c>
      <c r="K26">
        <v>1274.95</v>
      </c>
      <c r="L26">
        <v>6536.36</v>
      </c>
      <c r="M26">
        <v>5.1267399999999999</v>
      </c>
      <c r="N26">
        <v>78.962999999999994</v>
      </c>
      <c r="O26">
        <v>16.6538</v>
      </c>
      <c r="P26">
        <v>7.9935299999999998</v>
      </c>
      <c r="Q26">
        <v>420.18900000000002</v>
      </c>
      <c r="S26">
        <v>15.8489</v>
      </c>
      <c r="T26">
        <v>1165.99</v>
      </c>
      <c r="U26">
        <v>5649.19</v>
      </c>
      <c r="V26">
        <v>4.8449600000000004</v>
      </c>
      <c r="W26">
        <v>78.337999999999994</v>
      </c>
      <c r="X26">
        <v>14.426299999999999</v>
      </c>
      <c r="Y26">
        <v>7.9942900000000003</v>
      </c>
      <c r="Z26">
        <v>363.95299999999997</v>
      </c>
    </row>
    <row r="27" spans="1:26" x14ac:dyDescent="0.25">
      <c r="A27" s="1">
        <v>10</v>
      </c>
      <c r="B27" s="1">
        <v>885.84</v>
      </c>
      <c r="C27" s="1">
        <v>6424.3</v>
      </c>
      <c r="D27" s="1">
        <v>7.2522000000000002</v>
      </c>
      <c r="E27" s="1">
        <v>82.149000000000001</v>
      </c>
      <c r="F27" s="1">
        <v>16.222999999999999</v>
      </c>
      <c r="G27" s="1">
        <v>7.9960000000000004</v>
      </c>
      <c r="H27" s="1">
        <v>648.51</v>
      </c>
      <c r="J27">
        <v>10</v>
      </c>
      <c r="K27">
        <v>630.22400000000005</v>
      </c>
      <c r="L27">
        <v>4313.71</v>
      </c>
      <c r="M27">
        <v>6.8447300000000002</v>
      </c>
      <c r="N27">
        <v>81.688000000000002</v>
      </c>
      <c r="O27">
        <v>10.906499999999999</v>
      </c>
      <c r="P27">
        <v>7.9968700000000004</v>
      </c>
      <c r="Q27">
        <v>435.95100000000002</v>
      </c>
      <c r="S27">
        <v>10</v>
      </c>
      <c r="T27">
        <v>610.94200000000001</v>
      </c>
      <c r="U27">
        <v>3802.55</v>
      </c>
      <c r="V27">
        <v>6.2240799999999998</v>
      </c>
      <c r="W27">
        <v>80.873000000000005</v>
      </c>
      <c r="X27">
        <v>9.6359600000000007</v>
      </c>
      <c r="Y27">
        <v>7.9975399999999999</v>
      </c>
      <c r="Z27">
        <v>385.13200000000001</v>
      </c>
    </row>
    <row r="28" spans="1:26" x14ac:dyDescent="0.25">
      <c r="A28" s="1">
        <v>6.3095999999999997</v>
      </c>
      <c r="B28" s="1">
        <v>425.79</v>
      </c>
      <c r="C28" s="1">
        <v>4140.7</v>
      </c>
      <c r="D28" s="1">
        <v>9.7247000000000003</v>
      </c>
      <c r="E28" s="1">
        <v>84.129000000000005</v>
      </c>
      <c r="F28" s="1">
        <v>10.414</v>
      </c>
      <c r="G28" s="1">
        <v>7.9974999999999996</v>
      </c>
      <c r="H28" s="1">
        <v>659.71</v>
      </c>
      <c r="J28">
        <v>6.3095699999999999</v>
      </c>
      <c r="K28">
        <v>305.16800000000001</v>
      </c>
      <c r="L28">
        <v>2794.5</v>
      </c>
      <c r="M28">
        <v>9.1572499999999994</v>
      </c>
      <c r="N28">
        <v>83.768000000000001</v>
      </c>
      <c r="O28">
        <v>7.0349599999999999</v>
      </c>
      <c r="P28">
        <v>7.9993400000000001</v>
      </c>
      <c r="Q28">
        <v>445.53100000000001</v>
      </c>
      <c r="S28">
        <v>6.3095699999999999</v>
      </c>
      <c r="T28">
        <v>318.32799999999997</v>
      </c>
      <c r="U28">
        <v>2506.34</v>
      </c>
      <c r="V28">
        <v>7.8734299999999999</v>
      </c>
      <c r="W28">
        <v>82.762</v>
      </c>
      <c r="X28">
        <v>6.3219399999999997</v>
      </c>
      <c r="Y28">
        <v>7.9984599999999997</v>
      </c>
      <c r="Z28">
        <v>400.41899999999998</v>
      </c>
    </row>
    <row r="29" spans="1:26" x14ac:dyDescent="0.25">
      <c r="A29" s="1">
        <v>3.9811000000000001</v>
      </c>
      <c r="B29" s="1">
        <v>207.73</v>
      </c>
      <c r="C29" s="1">
        <v>2638.1</v>
      </c>
      <c r="D29" s="1">
        <v>12.7</v>
      </c>
      <c r="E29" s="1">
        <v>85.498000000000005</v>
      </c>
      <c r="F29" s="1">
        <v>6.6215000000000002</v>
      </c>
      <c r="G29" s="1">
        <v>7.9983000000000004</v>
      </c>
      <c r="H29" s="1">
        <v>664.71</v>
      </c>
      <c r="J29">
        <v>3.9810699999999999</v>
      </c>
      <c r="K29">
        <v>146.84100000000001</v>
      </c>
      <c r="L29">
        <v>1789.93</v>
      </c>
      <c r="M29">
        <v>12.1896</v>
      </c>
      <c r="N29">
        <v>85.31</v>
      </c>
      <c r="O29">
        <v>4.4941000000000004</v>
      </c>
      <c r="P29">
        <v>7.9987399999999997</v>
      </c>
      <c r="Q29">
        <v>451.12</v>
      </c>
      <c r="S29">
        <v>3.9810699999999999</v>
      </c>
      <c r="T29">
        <v>174.983</v>
      </c>
      <c r="U29">
        <v>1645.86</v>
      </c>
      <c r="V29">
        <v>9.4058200000000003</v>
      </c>
      <c r="W29">
        <v>83.930999999999997</v>
      </c>
      <c r="X29">
        <v>4.1416399999999998</v>
      </c>
      <c r="Y29">
        <v>7.9985299999999997</v>
      </c>
      <c r="Z29">
        <v>415.75099999999998</v>
      </c>
    </row>
    <row r="30" spans="1:26" x14ac:dyDescent="0.25">
      <c r="A30" s="1">
        <v>2.5118999999999998</v>
      </c>
      <c r="B30" s="1">
        <v>109.01</v>
      </c>
      <c r="C30" s="1">
        <v>1668.5</v>
      </c>
      <c r="D30" s="1">
        <v>15.305999999999999</v>
      </c>
      <c r="E30" s="1">
        <v>86.262</v>
      </c>
      <c r="F30" s="1">
        <v>4.1837</v>
      </c>
      <c r="G30" s="1">
        <v>7.9978999999999996</v>
      </c>
      <c r="H30" s="1">
        <v>665.67</v>
      </c>
      <c r="J30">
        <v>2.5118900000000002</v>
      </c>
      <c r="K30">
        <v>76.144599999999997</v>
      </c>
      <c r="L30">
        <v>1137.58</v>
      </c>
      <c r="M30">
        <v>14.9397</v>
      </c>
      <c r="N30">
        <v>86.171000000000006</v>
      </c>
      <c r="O30">
        <v>2.85276</v>
      </c>
      <c r="P30">
        <v>7.9980700000000002</v>
      </c>
      <c r="Q30">
        <v>453.89100000000002</v>
      </c>
      <c r="S30">
        <v>2.5118900000000002</v>
      </c>
      <c r="T30">
        <v>104.06</v>
      </c>
      <c r="U30">
        <v>1072.0999999999999</v>
      </c>
      <c r="V30">
        <v>10.3027</v>
      </c>
      <c r="W30">
        <v>84.456000000000003</v>
      </c>
      <c r="X30">
        <v>2.6951700000000001</v>
      </c>
      <c r="Y30">
        <v>7.9980399999999996</v>
      </c>
      <c r="Z30">
        <v>428.81799999999998</v>
      </c>
    </row>
    <row r="31" spans="1:26" x14ac:dyDescent="0.25">
      <c r="A31" s="1">
        <v>1.5849</v>
      </c>
      <c r="B31" s="1">
        <v>64.849000000000004</v>
      </c>
      <c r="C31" s="1">
        <v>1052.5999999999999</v>
      </c>
      <c r="D31" s="1">
        <v>16.231000000000002</v>
      </c>
      <c r="E31" s="1">
        <v>86.474999999999994</v>
      </c>
      <c r="F31" s="1">
        <v>2.6377999999999999</v>
      </c>
      <c r="G31" s="1">
        <v>7.9953000000000003</v>
      </c>
      <c r="H31" s="1">
        <v>665.4</v>
      </c>
      <c r="J31">
        <v>1.5848899999999999</v>
      </c>
      <c r="K31">
        <v>43.776899999999998</v>
      </c>
      <c r="L31">
        <v>718.35199999999998</v>
      </c>
      <c r="M31">
        <v>16.409400000000002</v>
      </c>
      <c r="N31">
        <v>86.513000000000005</v>
      </c>
      <c r="O31">
        <v>1.80026</v>
      </c>
      <c r="P31">
        <v>7.9958499999999999</v>
      </c>
      <c r="Q31">
        <v>454.09100000000001</v>
      </c>
      <c r="S31">
        <v>1.5848899999999999</v>
      </c>
      <c r="T31">
        <v>73.663200000000003</v>
      </c>
      <c r="U31">
        <v>703.56200000000001</v>
      </c>
      <c r="V31">
        <v>9.5510699999999993</v>
      </c>
      <c r="W31">
        <v>84.022999999999996</v>
      </c>
      <c r="X31">
        <v>1.7694700000000001</v>
      </c>
      <c r="Y31">
        <v>7.9954599999999996</v>
      </c>
      <c r="Z31">
        <v>446.34399999999999</v>
      </c>
    </row>
    <row r="32" spans="1:26" x14ac:dyDescent="0.25">
      <c r="A32" s="1">
        <v>1</v>
      </c>
      <c r="B32" s="1">
        <v>44.350999999999999</v>
      </c>
      <c r="C32" s="1">
        <v>660.79</v>
      </c>
      <c r="D32" s="1">
        <v>14.898999999999999</v>
      </c>
      <c r="E32" s="1">
        <v>86.16</v>
      </c>
      <c r="F32" s="1">
        <v>1.6574</v>
      </c>
      <c r="G32" s="1">
        <v>7.9993999999999996</v>
      </c>
      <c r="H32" s="1">
        <v>662.27</v>
      </c>
      <c r="J32">
        <v>1</v>
      </c>
      <c r="K32">
        <v>28.096699999999998</v>
      </c>
      <c r="L32">
        <v>456.209</v>
      </c>
      <c r="M32">
        <v>16.237100000000002</v>
      </c>
      <c r="N32">
        <v>86.475999999999999</v>
      </c>
      <c r="O32">
        <v>1.1438699999999999</v>
      </c>
      <c r="P32">
        <v>7.9994399999999999</v>
      </c>
      <c r="Q32">
        <v>457.07400000000001</v>
      </c>
      <c r="S32">
        <v>1</v>
      </c>
      <c r="T32">
        <v>49.155799999999999</v>
      </c>
      <c r="U32">
        <v>457.964</v>
      </c>
      <c r="V32">
        <v>9.3165899999999997</v>
      </c>
      <c r="W32">
        <v>83.873999999999995</v>
      </c>
      <c r="X32">
        <v>1.15263</v>
      </c>
      <c r="Y32">
        <v>7.9990699999999997</v>
      </c>
      <c r="Z32">
        <v>460.59500000000003</v>
      </c>
    </row>
    <row r="33" spans="1:26" x14ac:dyDescent="0.25">
      <c r="A33" s="1">
        <v>0.63095999999999997</v>
      </c>
      <c r="B33" s="1">
        <v>33.747999999999998</v>
      </c>
      <c r="C33" s="1">
        <v>413.79</v>
      </c>
      <c r="D33" s="1">
        <v>12.260999999999999</v>
      </c>
      <c r="E33" s="1">
        <v>85.337000000000003</v>
      </c>
      <c r="F33" s="1">
        <v>1.0388999999999999</v>
      </c>
      <c r="G33" s="1">
        <v>7.9991000000000003</v>
      </c>
      <c r="H33" s="1">
        <v>658</v>
      </c>
      <c r="J33">
        <v>0.63095999999999997</v>
      </c>
      <c r="K33">
        <v>15.9169</v>
      </c>
      <c r="L33">
        <v>273.25299999999999</v>
      </c>
      <c r="M33">
        <v>17.167400000000001</v>
      </c>
      <c r="N33">
        <v>86.665999999999997</v>
      </c>
      <c r="O33">
        <v>0.68496000000000001</v>
      </c>
      <c r="P33">
        <v>7.9990100000000002</v>
      </c>
      <c r="Q33">
        <v>433.81</v>
      </c>
      <c r="S33">
        <v>0.63095999999999997</v>
      </c>
      <c r="T33">
        <v>42.317700000000002</v>
      </c>
      <c r="U33">
        <v>296.44</v>
      </c>
      <c r="V33">
        <v>7.0051199999999998</v>
      </c>
      <c r="W33">
        <v>81.876000000000005</v>
      </c>
      <c r="X33">
        <v>0.74934000000000001</v>
      </c>
      <c r="Y33">
        <v>7.9989400000000002</v>
      </c>
      <c r="Z33">
        <v>474.589</v>
      </c>
    </row>
    <row r="34" spans="1:26" x14ac:dyDescent="0.25">
      <c r="A34" s="1">
        <v>0.39811000000000002</v>
      </c>
      <c r="B34" s="1">
        <v>25.606000000000002</v>
      </c>
      <c r="C34" s="1">
        <v>259.25</v>
      </c>
      <c r="D34" s="1">
        <v>10.125</v>
      </c>
      <c r="E34" s="1">
        <v>84.358999999999995</v>
      </c>
      <c r="F34" s="1">
        <v>0.65186999999999995</v>
      </c>
      <c r="G34" s="1">
        <v>7.9984999999999999</v>
      </c>
      <c r="H34" s="1">
        <v>654.38</v>
      </c>
      <c r="J34">
        <v>0.39811000000000002</v>
      </c>
      <c r="K34" t="s">
        <v>38</v>
      </c>
      <c r="L34">
        <v>167.05799999999999</v>
      </c>
      <c r="M34">
        <v>10.2432</v>
      </c>
      <c r="N34">
        <v>84.424000000000007</v>
      </c>
      <c r="O34">
        <v>0.42000999999999999</v>
      </c>
      <c r="P34">
        <v>7.99831</v>
      </c>
      <c r="Q34">
        <v>421.625</v>
      </c>
      <c r="S34">
        <v>0.39811000000000002</v>
      </c>
      <c r="U34">
        <v>198.822</v>
      </c>
      <c r="V34">
        <v>6.7642899999999999</v>
      </c>
      <c r="W34">
        <v>81.590999999999994</v>
      </c>
      <c r="X34">
        <v>0.50292000000000003</v>
      </c>
      <c r="Y34">
        <v>7.9985099999999996</v>
      </c>
      <c r="Z34">
        <v>504.846</v>
      </c>
    </row>
    <row r="35" spans="1:26" x14ac:dyDescent="0.25">
      <c r="A35" s="1">
        <v>0.25119000000000002</v>
      </c>
      <c r="B35" s="1">
        <v>17.260000000000002</v>
      </c>
      <c r="C35" s="1">
        <v>162.93</v>
      </c>
      <c r="D35" s="1">
        <v>9.4398999999999997</v>
      </c>
      <c r="E35" s="1">
        <v>83.953000000000003</v>
      </c>
      <c r="F35" s="1">
        <v>0.40999000000000002</v>
      </c>
      <c r="G35" s="1">
        <v>7.9984999999999999</v>
      </c>
      <c r="H35" s="1">
        <v>652.28</v>
      </c>
      <c r="J35">
        <v>0.25119000000000002</v>
      </c>
      <c r="M35">
        <v>20.062200000000001</v>
      </c>
      <c r="N35">
        <v>87.146000000000001</v>
      </c>
      <c r="O35">
        <v>0.25025999999999998</v>
      </c>
      <c r="P35">
        <v>7.9987500000000002</v>
      </c>
      <c r="Q35">
        <v>398.15199999999999</v>
      </c>
      <c r="S35">
        <v>0.25119000000000002</v>
      </c>
      <c r="U35">
        <v>130.81</v>
      </c>
      <c r="V35">
        <v>5.2309400000000004</v>
      </c>
      <c r="W35">
        <v>79.177000000000007</v>
      </c>
      <c r="X35">
        <v>0.33326</v>
      </c>
      <c r="Y35">
        <v>7.9987199999999996</v>
      </c>
      <c r="Z35">
        <v>530.19600000000003</v>
      </c>
    </row>
    <row r="36" spans="1:26" x14ac:dyDescent="0.25">
      <c r="A36" s="1">
        <v>0.15848999999999999</v>
      </c>
      <c r="B36" s="1">
        <v>10.603</v>
      </c>
      <c r="C36" s="1">
        <v>99.483999999999995</v>
      </c>
      <c r="D36" s="1">
        <v>9.3823000000000008</v>
      </c>
      <c r="E36" s="1">
        <v>83.915999999999997</v>
      </c>
      <c r="F36" s="1">
        <v>0.25036000000000003</v>
      </c>
      <c r="G36" s="1">
        <v>7.9988999999999999</v>
      </c>
      <c r="H36" s="1">
        <v>631.26</v>
      </c>
      <c r="J36">
        <v>0.15848999999999999</v>
      </c>
      <c r="K36">
        <v>4.0450799999999996</v>
      </c>
      <c r="M36">
        <v>14.792</v>
      </c>
      <c r="N36">
        <v>86.132000000000005</v>
      </c>
      <c r="O36">
        <v>0.15007999999999999</v>
      </c>
      <c r="P36">
        <v>7.99932</v>
      </c>
      <c r="Q36">
        <v>378.39499999999998</v>
      </c>
      <c r="S36">
        <v>0.15848999999999999</v>
      </c>
      <c r="T36">
        <v>11.3622</v>
      </c>
      <c r="U36">
        <v>100.846</v>
      </c>
      <c r="V36">
        <v>8.8755400000000009</v>
      </c>
      <c r="W36">
        <v>83.572000000000003</v>
      </c>
      <c r="X36">
        <v>0.25396000000000002</v>
      </c>
      <c r="Y36">
        <v>7.99918</v>
      </c>
      <c r="Z36">
        <v>640.32000000000005</v>
      </c>
    </row>
    <row r="37" spans="1:26" x14ac:dyDescent="0.25">
      <c r="A37" s="1">
        <v>0.1</v>
      </c>
      <c r="B37" s="1">
        <v>4.5328999999999997</v>
      </c>
      <c r="C37" s="1">
        <v>58.292999999999999</v>
      </c>
      <c r="D37" s="1">
        <v>12.86</v>
      </c>
      <c r="E37" s="1">
        <v>85.554000000000002</v>
      </c>
      <c r="F37" s="1">
        <v>0.14646000000000001</v>
      </c>
      <c r="G37" s="1">
        <v>8.0068999999999999</v>
      </c>
      <c r="H37" s="1"/>
      <c r="J37">
        <v>0.1</v>
      </c>
      <c r="K37">
        <v>0</v>
      </c>
      <c r="M37">
        <v>-6.7294999999999998</v>
      </c>
      <c r="N37">
        <v>-81.548000000000002</v>
      </c>
      <c r="O37">
        <v>0.12514</v>
      </c>
      <c r="P37">
        <v>7.99925</v>
      </c>
      <c r="Q37">
        <v>500.036</v>
      </c>
      <c r="S37">
        <v>0.1</v>
      </c>
      <c r="T37">
        <v>9.0301799999999997</v>
      </c>
      <c r="U37">
        <v>51.295900000000003</v>
      </c>
      <c r="V37">
        <v>5.6805000000000003</v>
      </c>
      <c r="W37">
        <v>80.016000000000005</v>
      </c>
      <c r="X37">
        <v>0.13034000000000001</v>
      </c>
      <c r="Y37">
        <v>7.9990800000000002</v>
      </c>
      <c r="Z37">
        <v>520.84699999999998</v>
      </c>
    </row>
    <row r="38" spans="1:26" x14ac:dyDescent="0.25">
      <c r="S38" t="s">
        <v>10</v>
      </c>
    </row>
  </sheetData>
  <mergeCells count="2">
    <mergeCell ref="A1:H1"/>
    <mergeCell ref="J1:Q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"/>
  <sheetViews>
    <sheetView workbookViewId="0">
      <selection activeCell="K5" sqref="K5:Q20"/>
    </sheetView>
  </sheetViews>
  <sheetFormatPr baseColWidth="10" defaultColWidth="9.140625" defaultRowHeight="15" x14ac:dyDescent="0.25"/>
  <cols>
    <col min="1" max="8" width="9.140625" style="1"/>
    <col min="9" max="9" width="3.140625" style="1" customWidth="1"/>
    <col min="10" max="17" width="9.140625" style="1"/>
  </cols>
  <sheetData>
    <row r="1" spans="1:17" x14ac:dyDescent="0.25">
      <c r="A1" s="2" t="s">
        <v>16</v>
      </c>
    </row>
    <row r="2" spans="1:17" x14ac:dyDescent="0.25">
      <c r="A2" s="4" t="s">
        <v>15</v>
      </c>
      <c r="B2" s="4"/>
      <c r="C2" s="4"/>
      <c r="D2" s="4"/>
      <c r="E2" s="4"/>
      <c r="F2" s="4"/>
      <c r="G2" s="4"/>
      <c r="H2" s="4"/>
      <c r="J2" s="4" t="s">
        <v>17</v>
      </c>
      <c r="K2" s="4"/>
      <c r="L2" s="4"/>
      <c r="M2" s="4"/>
      <c r="N2" s="4"/>
      <c r="O2" s="4"/>
      <c r="P2" s="4"/>
      <c r="Q2" s="4"/>
    </row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</row>
    <row r="4" spans="1:17" x14ac:dyDescent="0.25">
      <c r="A4" s="1" t="s">
        <v>8</v>
      </c>
      <c r="B4" s="1" t="s">
        <v>9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</row>
    <row r="5" spans="1:17" x14ac:dyDescent="0.25">
      <c r="A5" s="1">
        <v>100</v>
      </c>
      <c r="B5" s="1">
        <v>21036.9</v>
      </c>
      <c r="C5" s="1">
        <v>43476.1</v>
      </c>
      <c r="D5" s="1">
        <v>2.0717099999999999</v>
      </c>
      <c r="E5" s="1">
        <v>64.224500000000006</v>
      </c>
      <c r="F5" s="1">
        <v>103.13</v>
      </c>
      <c r="G5" s="1">
        <v>6.82911</v>
      </c>
      <c r="H5" s="1">
        <v>482.99900000000002</v>
      </c>
      <c r="J5" s="1">
        <v>100</v>
      </c>
      <c r="K5" s="1">
        <v>21606.400000000001</v>
      </c>
      <c r="L5" s="1">
        <v>44350.7</v>
      </c>
      <c r="M5" s="1">
        <v>2.0556800000000002</v>
      </c>
      <c r="N5" s="1">
        <v>64.046099999999996</v>
      </c>
      <c r="O5" s="1">
        <v>105.274</v>
      </c>
      <c r="P5" s="1">
        <v>6.8289200000000001</v>
      </c>
      <c r="Q5" s="1">
        <v>493.36399999999998</v>
      </c>
    </row>
    <row r="6" spans="1:17" x14ac:dyDescent="0.25">
      <c r="A6" s="1">
        <v>63.095700000000001</v>
      </c>
      <c r="B6" s="1">
        <v>12981.5</v>
      </c>
      <c r="C6" s="1">
        <v>32261.9</v>
      </c>
      <c r="D6" s="1">
        <v>2.4932599999999998</v>
      </c>
      <c r="E6" s="1">
        <v>68.133499999999998</v>
      </c>
      <c r="F6" s="1">
        <v>75.168300000000002</v>
      </c>
      <c r="G6" s="1">
        <v>6.9117600000000001</v>
      </c>
      <c r="H6" s="1">
        <v>551.17700000000002</v>
      </c>
      <c r="J6" s="1">
        <v>63.095700000000001</v>
      </c>
      <c r="K6" s="1">
        <v>13003</v>
      </c>
      <c r="L6" s="1">
        <v>32381.5</v>
      </c>
      <c r="M6" s="1">
        <v>2.49194</v>
      </c>
      <c r="N6" s="1">
        <v>68.126900000000006</v>
      </c>
      <c r="O6" s="1">
        <v>75.431100000000001</v>
      </c>
      <c r="P6" s="1">
        <v>6.9147699999999999</v>
      </c>
      <c r="Q6" s="1">
        <v>553.05999999999995</v>
      </c>
    </row>
    <row r="7" spans="1:17" x14ac:dyDescent="0.25">
      <c r="A7" s="1">
        <v>39.810699999999997</v>
      </c>
      <c r="B7" s="1">
        <v>7499.11</v>
      </c>
      <c r="C7" s="1">
        <v>23043.4</v>
      </c>
      <c r="D7" s="1">
        <v>3.0817600000000001</v>
      </c>
      <c r="E7" s="1">
        <v>72.014499999999998</v>
      </c>
      <c r="F7" s="1">
        <v>52.707099999999997</v>
      </c>
      <c r="G7" s="1">
        <v>6.9540699999999998</v>
      </c>
      <c r="H7" s="1">
        <v>608.71600000000001</v>
      </c>
      <c r="J7" s="1">
        <v>39.810699999999997</v>
      </c>
      <c r="K7" s="1">
        <v>7542.21</v>
      </c>
      <c r="L7" s="1">
        <v>23239.200000000001</v>
      </c>
      <c r="M7" s="1">
        <v>3.0792799999999998</v>
      </c>
      <c r="N7" s="1">
        <v>72.002700000000004</v>
      </c>
      <c r="O7" s="1">
        <v>53.151899999999998</v>
      </c>
      <c r="P7" s="1">
        <v>6.9564700000000004</v>
      </c>
      <c r="Q7" s="1">
        <v>613.72400000000005</v>
      </c>
    </row>
    <row r="8" spans="1:17" x14ac:dyDescent="0.25">
      <c r="A8" s="1">
        <v>25.1189</v>
      </c>
      <c r="B8" s="1">
        <v>4078.05</v>
      </c>
      <c r="C8" s="1">
        <v>15919.3</v>
      </c>
      <c r="D8" s="1">
        <v>3.9129200000000002</v>
      </c>
      <c r="E8" s="1">
        <v>75.660700000000006</v>
      </c>
      <c r="F8" s="1">
        <v>35.854500000000002</v>
      </c>
      <c r="G8" s="1">
        <v>6.9752700000000001</v>
      </c>
      <c r="H8" s="1">
        <v>654.22699999999998</v>
      </c>
      <c r="J8" s="1">
        <v>25.1189</v>
      </c>
      <c r="K8" s="1">
        <v>4202.78</v>
      </c>
      <c r="L8" s="1">
        <v>16355.4</v>
      </c>
      <c r="M8" s="1">
        <v>3.8844799999999999</v>
      </c>
      <c r="N8" s="1">
        <v>75.557699999999997</v>
      </c>
      <c r="O8" s="1">
        <v>36.857700000000001</v>
      </c>
      <c r="P8" s="1">
        <v>6.9778099999999998</v>
      </c>
      <c r="Q8" s="1">
        <v>672.28200000000004</v>
      </c>
    </row>
    <row r="9" spans="1:17" x14ac:dyDescent="0.25">
      <c r="A9" s="1">
        <v>15.8489</v>
      </c>
      <c r="B9" s="1">
        <v>2121.4</v>
      </c>
      <c r="C9" s="1">
        <v>10732.9</v>
      </c>
      <c r="D9" s="1">
        <v>5.06928</v>
      </c>
      <c r="E9" s="1">
        <v>78.839299999999994</v>
      </c>
      <c r="F9" s="1">
        <v>23.900200000000002</v>
      </c>
      <c r="G9" s="1">
        <v>6.9836499999999999</v>
      </c>
      <c r="H9" s="1">
        <v>690.30100000000004</v>
      </c>
      <c r="J9" s="1">
        <v>15.8489</v>
      </c>
      <c r="K9" s="1">
        <v>2245.9899999999998</v>
      </c>
      <c r="L9" s="1">
        <v>11249.2</v>
      </c>
      <c r="M9" s="1">
        <v>4.9929399999999999</v>
      </c>
      <c r="N9" s="1">
        <v>78.667100000000005</v>
      </c>
      <c r="O9" s="1">
        <v>25.0672</v>
      </c>
      <c r="P9" s="1">
        <v>6.9853899999999998</v>
      </c>
      <c r="Q9" s="1">
        <v>723.79600000000005</v>
      </c>
    </row>
    <row r="10" spans="1:17" x14ac:dyDescent="0.25">
      <c r="A10" s="1">
        <v>10</v>
      </c>
      <c r="B10" s="1">
        <v>1067.98</v>
      </c>
      <c r="C10" s="1">
        <v>7116.6</v>
      </c>
      <c r="D10" s="1">
        <v>6.6736899999999997</v>
      </c>
      <c r="E10" s="1">
        <v>81.4773</v>
      </c>
      <c r="F10" s="1">
        <v>15.7331</v>
      </c>
      <c r="G10" s="1">
        <v>6.98909</v>
      </c>
      <c r="H10" s="1">
        <v>719.63</v>
      </c>
      <c r="J10" s="1">
        <v>10</v>
      </c>
      <c r="K10" s="1">
        <v>1153.4000000000001</v>
      </c>
      <c r="L10" s="1">
        <v>7562.87</v>
      </c>
      <c r="M10" s="1">
        <v>6.5236999999999998</v>
      </c>
      <c r="N10" s="1">
        <v>81.271199999999993</v>
      </c>
      <c r="O10" s="1">
        <v>16.732800000000001</v>
      </c>
      <c r="P10" s="1">
        <v>6.9913499999999997</v>
      </c>
      <c r="Q10" s="1">
        <v>765.04399999999998</v>
      </c>
    </row>
    <row r="11" spans="1:17" x14ac:dyDescent="0.25">
      <c r="A11" s="1">
        <v>6.3095699999999999</v>
      </c>
      <c r="B11" s="1">
        <v>525.47199999999998</v>
      </c>
      <c r="C11" s="1">
        <v>4654.46</v>
      </c>
      <c r="D11" s="1">
        <v>8.8611900000000006</v>
      </c>
      <c r="E11" s="1">
        <v>83.561000000000007</v>
      </c>
      <c r="F11" s="1">
        <v>10.2437</v>
      </c>
      <c r="G11" s="1">
        <v>6.9910699999999997</v>
      </c>
      <c r="H11" s="1">
        <v>742.36900000000003</v>
      </c>
      <c r="J11" s="1">
        <v>6.3095699999999999</v>
      </c>
      <c r="K11" s="1">
        <v>578.06899999999996</v>
      </c>
      <c r="L11" s="1">
        <v>4988.88</v>
      </c>
      <c r="M11" s="1">
        <v>8.5673600000000008</v>
      </c>
      <c r="N11" s="1">
        <v>83.308400000000006</v>
      </c>
      <c r="O11" s="1">
        <v>10.988899999999999</v>
      </c>
      <c r="P11" s="1">
        <v>6.9936400000000001</v>
      </c>
      <c r="Q11" s="1">
        <v>796.00099999999998</v>
      </c>
    </row>
    <row r="12" spans="1:17" x14ac:dyDescent="0.25">
      <c r="A12" s="1">
        <v>3.9810699999999999</v>
      </c>
      <c r="B12" s="1">
        <v>256.65600000000001</v>
      </c>
      <c r="C12" s="1">
        <v>3004.53</v>
      </c>
      <c r="D12" s="1">
        <v>11.6831</v>
      </c>
      <c r="E12" s="1">
        <v>85.105999999999995</v>
      </c>
      <c r="F12" s="1">
        <v>6.5955700000000004</v>
      </c>
      <c r="G12" s="1">
        <v>6.9919700000000002</v>
      </c>
      <c r="H12" s="1">
        <v>757.45500000000004</v>
      </c>
      <c r="J12" s="1">
        <v>3.9810699999999999</v>
      </c>
      <c r="K12" s="1">
        <v>292.64299999999997</v>
      </c>
      <c r="L12" s="1">
        <v>3245.75</v>
      </c>
      <c r="M12" s="1">
        <v>11.0367</v>
      </c>
      <c r="N12" s="1">
        <v>84.7346</v>
      </c>
      <c r="O12" s="1">
        <v>7.1316699999999997</v>
      </c>
      <c r="P12" s="1">
        <v>6.99437</v>
      </c>
      <c r="Q12" s="1">
        <v>818.66099999999994</v>
      </c>
    </row>
    <row r="13" spans="1:17" x14ac:dyDescent="0.25">
      <c r="A13" s="1">
        <v>2.5118900000000002</v>
      </c>
      <c r="B13" s="1">
        <v>128.524</v>
      </c>
      <c r="C13" s="1">
        <v>1921.41</v>
      </c>
      <c r="D13" s="1">
        <v>14.854799999999999</v>
      </c>
      <c r="E13" s="1">
        <v>86.139200000000002</v>
      </c>
      <c r="F13" s="1">
        <v>4.2122999999999999</v>
      </c>
      <c r="G13" s="1">
        <v>6.9924900000000001</v>
      </c>
      <c r="H13" s="1">
        <v>766.64</v>
      </c>
      <c r="J13" s="1">
        <v>2.5118900000000002</v>
      </c>
      <c r="K13" s="1">
        <v>156.858</v>
      </c>
      <c r="L13" s="1">
        <v>2096.54</v>
      </c>
      <c r="M13" s="1">
        <v>13.536799999999999</v>
      </c>
      <c r="N13" s="1">
        <v>85.572999999999993</v>
      </c>
      <c r="O13" s="1">
        <v>4.6010400000000002</v>
      </c>
      <c r="P13" s="1">
        <v>6.9941500000000003</v>
      </c>
      <c r="Q13" s="1">
        <v>837.09900000000005</v>
      </c>
    </row>
    <row r="14" spans="1:17" x14ac:dyDescent="0.25">
      <c r="A14" s="1">
        <v>1.5848899999999999</v>
      </c>
      <c r="B14" s="1">
        <v>70.254099999999994</v>
      </c>
      <c r="C14" s="1">
        <v>1223.54</v>
      </c>
      <c r="D14" s="1">
        <v>17.285599999999999</v>
      </c>
      <c r="E14" s="1">
        <v>86.652799999999999</v>
      </c>
      <c r="F14" s="1">
        <v>2.6798500000000001</v>
      </c>
      <c r="G14" s="1">
        <v>6.9899800000000001</v>
      </c>
      <c r="H14" s="1">
        <v>773.28700000000003</v>
      </c>
      <c r="J14" s="1">
        <v>1.5848899999999999</v>
      </c>
      <c r="K14" s="1">
        <v>94.397400000000005</v>
      </c>
      <c r="L14" s="1">
        <v>1348.47</v>
      </c>
      <c r="M14" s="1">
        <v>15.0753</v>
      </c>
      <c r="N14" s="1">
        <v>85.810400000000001</v>
      </c>
      <c r="O14" s="1">
        <v>2.9578899999999999</v>
      </c>
      <c r="P14" s="1">
        <v>6.9923200000000003</v>
      </c>
      <c r="Q14" s="1">
        <v>853.13400000000001</v>
      </c>
    </row>
    <row r="15" spans="1:17" x14ac:dyDescent="0.25">
      <c r="A15" s="1">
        <v>1</v>
      </c>
      <c r="B15" s="1">
        <v>42.183500000000002</v>
      </c>
      <c r="C15" s="1">
        <v>777.25800000000004</v>
      </c>
      <c r="D15" s="1">
        <v>18.3626</v>
      </c>
      <c r="E15" s="1">
        <v>86.796400000000006</v>
      </c>
      <c r="F15" s="1">
        <v>1.70295</v>
      </c>
      <c r="G15" s="1">
        <v>6.9933500000000004</v>
      </c>
      <c r="H15" s="1">
        <v>778.43399999999997</v>
      </c>
      <c r="J15" s="1">
        <v>1</v>
      </c>
      <c r="K15" s="1">
        <v>63.500700000000002</v>
      </c>
      <c r="L15" s="1">
        <v>866.68899999999996</v>
      </c>
      <c r="M15" s="1">
        <v>15.417199999999999</v>
      </c>
      <c r="N15" s="1">
        <v>85.590400000000002</v>
      </c>
      <c r="O15" s="1">
        <v>1.9028799999999999</v>
      </c>
      <c r="P15" s="1">
        <v>6.9956199999999997</v>
      </c>
      <c r="Q15" s="1">
        <v>869.44500000000005</v>
      </c>
    </row>
    <row r="16" spans="1:17" x14ac:dyDescent="0.25">
      <c r="A16" s="1">
        <v>0.63095999999999997</v>
      </c>
      <c r="B16" s="1">
        <v>28.108799999999999</v>
      </c>
      <c r="C16" s="1">
        <v>490.30399999999997</v>
      </c>
      <c r="D16" s="1">
        <v>17.5274</v>
      </c>
      <c r="E16" s="1">
        <v>86.577200000000005</v>
      </c>
      <c r="F16" s="1">
        <v>1.0744100000000001</v>
      </c>
      <c r="G16" s="1">
        <v>6.9929600000000001</v>
      </c>
      <c r="H16" s="1">
        <v>778.41600000000005</v>
      </c>
      <c r="J16" s="1">
        <v>0.63095999999999997</v>
      </c>
      <c r="K16" s="1">
        <v>45.751399999999997</v>
      </c>
      <c r="L16" s="1">
        <v>557.94299999999998</v>
      </c>
      <c r="M16" s="1">
        <v>14.293100000000001</v>
      </c>
      <c r="N16" s="1">
        <v>85.1053</v>
      </c>
      <c r="O16" s="1">
        <v>1.2260200000000001</v>
      </c>
      <c r="P16" s="1">
        <v>6.9952399999999999</v>
      </c>
      <c r="Q16" s="1">
        <v>887.86500000000001</v>
      </c>
    </row>
    <row r="17" spans="1:17" x14ac:dyDescent="0.25">
      <c r="A17" s="1">
        <v>0.39811000000000002</v>
      </c>
      <c r="B17" s="1">
        <v>19.880500000000001</v>
      </c>
      <c r="C17" s="1">
        <v>309.90199999999999</v>
      </c>
      <c r="D17" s="1">
        <v>15.9329</v>
      </c>
      <c r="E17" s="1">
        <v>86.122</v>
      </c>
      <c r="F17" s="1">
        <v>0.67937999999999998</v>
      </c>
      <c r="G17" s="1">
        <v>6.9925100000000002</v>
      </c>
      <c r="H17" s="1">
        <v>780.15899999999999</v>
      </c>
      <c r="J17" s="1">
        <v>0.39811000000000002</v>
      </c>
      <c r="K17" s="1">
        <v>33.936399999999999</v>
      </c>
      <c r="L17" s="1">
        <v>357.97500000000002</v>
      </c>
      <c r="M17" s="1">
        <v>12.4903</v>
      </c>
      <c r="N17" s="1">
        <v>84.394800000000004</v>
      </c>
      <c r="O17" s="1">
        <v>0.78786</v>
      </c>
      <c r="P17" s="1">
        <v>6.9972099999999999</v>
      </c>
      <c r="Q17" s="1">
        <v>904.04499999999996</v>
      </c>
    </row>
    <row r="18" spans="1:17" x14ac:dyDescent="0.25">
      <c r="A18" s="1">
        <v>0.25119000000000002</v>
      </c>
      <c r="B18" s="1">
        <v>13.7376</v>
      </c>
      <c r="C18" s="1">
        <v>193.41499999999999</v>
      </c>
      <c r="D18" s="1">
        <v>14.293799999999999</v>
      </c>
      <c r="E18" s="1">
        <v>85.715199999999996</v>
      </c>
      <c r="F18" s="1">
        <v>0.42420000000000002</v>
      </c>
      <c r="G18" s="1">
        <v>6.9923000000000002</v>
      </c>
      <c r="H18" s="1">
        <v>772.06899999999996</v>
      </c>
      <c r="J18" s="1">
        <v>0.25119000000000002</v>
      </c>
      <c r="K18" s="1">
        <v>24.237500000000001</v>
      </c>
      <c r="L18" s="1">
        <v>228.23599999999999</v>
      </c>
      <c r="M18" s="1">
        <v>11.0204</v>
      </c>
      <c r="N18" s="1">
        <v>83.785899999999998</v>
      </c>
      <c r="O18" s="1">
        <v>0.50292000000000003</v>
      </c>
      <c r="P18" s="1">
        <v>6.9969200000000003</v>
      </c>
      <c r="Q18" s="1">
        <v>914.66399999999999</v>
      </c>
    </row>
    <row r="19" spans="1:17" x14ac:dyDescent="0.25">
      <c r="A19" s="1">
        <v>0.15848999999999999</v>
      </c>
      <c r="B19" s="1">
        <v>8.5634399999999999</v>
      </c>
      <c r="C19" s="1">
        <v>118.916</v>
      </c>
      <c r="D19" s="1">
        <v>13.964399999999999</v>
      </c>
      <c r="E19" s="1">
        <v>85.676699999999997</v>
      </c>
      <c r="F19" s="1">
        <v>0.26084000000000002</v>
      </c>
      <c r="G19" s="1">
        <v>6.9927999999999999</v>
      </c>
      <c r="H19" s="1">
        <v>752.35699999999997</v>
      </c>
      <c r="J19" s="1">
        <v>0.15848999999999999</v>
      </c>
      <c r="K19" s="1">
        <v>15.133800000000001</v>
      </c>
      <c r="L19" s="1">
        <v>143.05500000000001</v>
      </c>
      <c r="M19" s="1">
        <v>10.549200000000001</v>
      </c>
      <c r="N19" s="1">
        <v>83.856899999999996</v>
      </c>
      <c r="O19" s="1">
        <v>0.31525999999999998</v>
      </c>
      <c r="P19" s="1">
        <v>6.9998699999999996</v>
      </c>
      <c r="Q19" s="1">
        <v>908.30499999999995</v>
      </c>
    </row>
    <row r="20" spans="1:17" x14ac:dyDescent="0.25">
      <c r="A20" s="1">
        <v>0.1</v>
      </c>
      <c r="B20" s="1">
        <v>4.2163500000000003</v>
      </c>
      <c r="C20" s="1">
        <v>71.557699999999997</v>
      </c>
      <c r="D20" s="1">
        <v>17.081299999999999</v>
      </c>
      <c r="E20" s="1">
        <v>86.449100000000001</v>
      </c>
      <c r="F20" s="1">
        <v>0.15673999999999999</v>
      </c>
      <c r="G20" s="1">
        <v>6.9884599999999999</v>
      </c>
      <c r="H20" s="1">
        <v>716.89300000000003</v>
      </c>
      <c r="J20" s="1">
        <v>0.1</v>
      </c>
      <c r="K20" s="1">
        <v>7.9930099999999999</v>
      </c>
      <c r="L20" s="1">
        <v>86.609200000000001</v>
      </c>
      <c r="M20" s="1">
        <v>12.122400000000001</v>
      </c>
      <c r="N20" s="1">
        <v>84.642899999999997</v>
      </c>
      <c r="O20" s="1">
        <v>0.19042000000000001</v>
      </c>
      <c r="P20" s="1">
        <v>6.9948100000000002</v>
      </c>
      <c r="Q20" s="1">
        <v>870.23</v>
      </c>
    </row>
    <row r="21" spans="1:17" ht="7.5" customHeight="1" x14ac:dyDescent="0.25">
      <c r="A21" s="1" t="s">
        <v>10</v>
      </c>
      <c r="J21" s="1" t="s">
        <v>10</v>
      </c>
    </row>
    <row r="22" spans="1:17" x14ac:dyDescent="0.25">
      <c r="A22" s="4" t="s">
        <v>18</v>
      </c>
      <c r="B22" s="4"/>
      <c r="C22" s="4"/>
      <c r="D22" s="4"/>
      <c r="E22" s="4"/>
      <c r="F22" s="4"/>
      <c r="G22" s="4"/>
      <c r="H22" s="4"/>
      <c r="J22" s="4" t="s">
        <v>19</v>
      </c>
      <c r="K22" s="4"/>
      <c r="L22" s="4"/>
      <c r="M22" s="4"/>
      <c r="N22" s="4"/>
      <c r="O22" s="4"/>
      <c r="P22" s="4"/>
      <c r="Q22" s="4"/>
    </row>
    <row r="23" spans="1:17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</row>
    <row r="24" spans="1:17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</row>
    <row r="25" spans="1:17" x14ac:dyDescent="0.25">
      <c r="A25" s="1">
        <v>100</v>
      </c>
      <c r="B25" s="1">
        <v>4179.45</v>
      </c>
      <c r="C25" s="1">
        <v>16263.7</v>
      </c>
      <c r="D25" s="1">
        <v>3.9038300000000001</v>
      </c>
      <c r="E25" s="1">
        <v>75.625299999999996</v>
      </c>
      <c r="F25" s="1">
        <v>36.422699999999999</v>
      </c>
      <c r="G25" s="1">
        <v>6.9344000000000001</v>
      </c>
      <c r="H25" s="1">
        <v>167.92400000000001</v>
      </c>
      <c r="J25" s="1">
        <v>100</v>
      </c>
      <c r="K25" s="1">
        <v>1461.71</v>
      </c>
      <c r="L25" s="1">
        <v>12906.5</v>
      </c>
      <c r="M25" s="1">
        <v>8.88612</v>
      </c>
      <c r="N25" s="1">
        <v>83.566299999999998</v>
      </c>
      <c r="O25" s="1">
        <v>28.259899999999998</v>
      </c>
      <c r="P25" s="1">
        <v>6.95418</v>
      </c>
      <c r="Q25" s="1">
        <v>129.89099999999999</v>
      </c>
    </row>
    <row r="26" spans="1:17" x14ac:dyDescent="0.25">
      <c r="A26" s="1">
        <v>63.095700000000001</v>
      </c>
      <c r="B26" s="1">
        <v>2188.42</v>
      </c>
      <c r="C26" s="1">
        <v>10966.8</v>
      </c>
      <c r="D26" s="1">
        <v>5.0283699999999998</v>
      </c>
      <c r="E26" s="1">
        <v>78.746700000000004</v>
      </c>
      <c r="F26" s="1">
        <v>24.410399999999999</v>
      </c>
      <c r="G26" s="1">
        <v>6.9780300000000004</v>
      </c>
      <c r="H26" s="1">
        <v>177.24100000000001</v>
      </c>
      <c r="J26" s="1">
        <v>63.095700000000001</v>
      </c>
      <c r="K26" s="1">
        <v>679.51599999999996</v>
      </c>
      <c r="L26" s="1">
        <v>8162.97</v>
      </c>
      <c r="M26" s="1">
        <v>12.0581</v>
      </c>
      <c r="N26" s="1">
        <v>85.254400000000004</v>
      </c>
      <c r="O26" s="1">
        <v>17.914000000000001</v>
      </c>
      <c r="P26" s="1">
        <v>6.9903199999999996</v>
      </c>
      <c r="Q26" s="1">
        <v>129.822</v>
      </c>
    </row>
    <row r="27" spans="1:17" x14ac:dyDescent="0.25">
      <c r="A27" s="1">
        <v>39.810699999999997</v>
      </c>
      <c r="B27" s="1">
        <v>1103.18</v>
      </c>
      <c r="C27" s="1">
        <v>7269.95</v>
      </c>
      <c r="D27" s="1">
        <v>6.60703</v>
      </c>
      <c r="E27" s="1">
        <v>81.390699999999995</v>
      </c>
      <c r="F27" s="1">
        <v>16.086099999999998</v>
      </c>
      <c r="G27" s="1">
        <v>6.9932999999999996</v>
      </c>
      <c r="H27" s="1">
        <v>184.70400000000001</v>
      </c>
      <c r="J27" s="1">
        <v>39.810699999999997</v>
      </c>
      <c r="K27" s="1">
        <v>322.416</v>
      </c>
      <c r="L27" s="1">
        <v>5164.62</v>
      </c>
      <c r="M27" s="1">
        <v>16.0334</v>
      </c>
      <c r="N27" s="1">
        <v>86.430499999999995</v>
      </c>
      <c r="O27" s="1">
        <v>11.3338</v>
      </c>
      <c r="P27" s="1">
        <v>7.00075</v>
      </c>
      <c r="Q27" s="1">
        <v>129.982</v>
      </c>
    </row>
    <row r="28" spans="1:17" x14ac:dyDescent="0.25">
      <c r="A28" s="1">
        <v>25.1189</v>
      </c>
      <c r="B28" s="1">
        <v>544.52700000000004</v>
      </c>
      <c r="C28" s="1">
        <v>4766.76</v>
      </c>
      <c r="D28" s="1">
        <v>8.7719799999999992</v>
      </c>
      <c r="E28" s="1">
        <v>83.4953</v>
      </c>
      <c r="F28" s="1">
        <v>10.501200000000001</v>
      </c>
      <c r="G28" s="1">
        <v>6.9968199999999996</v>
      </c>
      <c r="H28" s="1">
        <v>191.00299999999999</v>
      </c>
      <c r="J28" s="1">
        <v>25.1189</v>
      </c>
      <c r="K28" s="1">
        <v>164.309</v>
      </c>
      <c r="L28" s="1">
        <v>3270.93</v>
      </c>
      <c r="M28" s="1">
        <v>19.8962</v>
      </c>
      <c r="N28" s="1">
        <v>87.120900000000006</v>
      </c>
      <c r="O28" s="1">
        <v>7.1741999999999999</v>
      </c>
      <c r="P28" s="1">
        <v>7.0017800000000001</v>
      </c>
      <c r="Q28" s="1">
        <v>130.38200000000001</v>
      </c>
    </row>
    <row r="29" spans="1:17" x14ac:dyDescent="0.25">
      <c r="A29" s="1">
        <v>15.8489</v>
      </c>
      <c r="B29" s="1">
        <v>271.25900000000001</v>
      </c>
      <c r="C29" s="1">
        <v>3098.86</v>
      </c>
      <c r="D29" s="1">
        <v>11.454499999999999</v>
      </c>
      <c r="E29" s="1">
        <v>85.008899999999997</v>
      </c>
      <c r="F29" s="1">
        <v>6.8063000000000002</v>
      </c>
      <c r="G29" s="1">
        <v>6.9944100000000002</v>
      </c>
      <c r="H29" s="1">
        <v>196.273</v>
      </c>
      <c r="J29" s="1">
        <v>15.8489</v>
      </c>
      <c r="K29" s="1">
        <v>95.107799999999997</v>
      </c>
      <c r="L29" s="1">
        <v>2076.46</v>
      </c>
      <c r="M29" s="1">
        <v>21.829699999999999</v>
      </c>
      <c r="N29" s="1">
        <v>87.37</v>
      </c>
      <c r="O29" s="1">
        <v>4.5528899999999997</v>
      </c>
      <c r="P29" s="1">
        <v>7.0009399999999999</v>
      </c>
      <c r="Q29" s="1">
        <v>131.154</v>
      </c>
    </row>
    <row r="30" spans="1:17" x14ac:dyDescent="0.25">
      <c r="A30" s="1">
        <v>10</v>
      </c>
      <c r="B30" s="1">
        <v>140.625</v>
      </c>
      <c r="C30" s="1">
        <v>1998.38</v>
      </c>
      <c r="D30" s="1">
        <v>14.28</v>
      </c>
      <c r="E30" s="1">
        <v>85.989000000000004</v>
      </c>
      <c r="F30" s="1">
        <v>4.3835100000000002</v>
      </c>
      <c r="G30" s="1">
        <v>6.9946700000000002</v>
      </c>
      <c r="H30" s="1">
        <v>200.333</v>
      </c>
      <c r="J30" s="1">
        <v>10</v>
      </c>
      <c r="K30" s="1">
        <v>63.164499999999997</v>
      </c>
      <c r="L30" s="1">
        <v>1319.07</v>
      </c>
      <c r="M30" s="1">
        <v>20.927499999999998</v>
      </c>
      <c r="N30" s="1">
        <v>87.246099999999998</v>
      </c>
      <c r="O30" s="1">
        <v>2.8898899999999998</v>
      </c>
      <c r="P30" s="1">
        <v>6.9947499999999998</v>
      </c>
      <c r="Q30" s="1">
        <v>132.059</v>
      </c>
    </row>
    <row r="31" spans="1:17" x14ac:dyDescent="0.25">
      <c r="A31" s="1">
        <v>6.3095699999999999</v>
      </c>
      <c r="B31" s="1">
        <v>79.596100000000007</v>
      </c>
      <c r="C31" s="1">
        <v>1277.08</v>
      </c>
      <c r="D31" s="1">
        <v>16.192499999999999</v>
      </c>
      <c r="E31" s="1">
        <v>86.453199999999995</v>
      </c>
      <c r="F31" s="1">
        <v>2.7996099999999999</v>
      </c>
      <c r="G31" s="1">
        <v>6.9940699999999998</v>
      </c>
      <c r="H31" s="1">
        <v>202.798</v>
      </c>
      <c r="J31" s="1">
        <v>6.3095699999999999</v>
      </c>
      <c r="K31" s="1">
        <v>48.029800000000002</v>
      </c>
      <c r="L31" s="1">
        <v>839.62199999999996</v>
      </c>
      <c r="M31" s="1">
        <v>17.5457</v>
      </c>
      <c r="N31" s="1">
        <v>86.710099999999997</v>
      </c>
      <c r="O31" s="1">
        <v>1.84022</v>
      </c>
      <c r="P31" s="1">
        <v>6.9940899999999999</v>
      </c>
      <c r="Q31" s="1">
        <v>133.29</v>
      </c>
    </row>
    <row r="32" spans="1:17" x14ac:dyDescent="0.25">
      <c r="A32" s="1">
        <v>3.9810699999999999</v>
      </c>
      <c r="B32" s="1">
        <v>51.7746</v>
      </c>
      <c r="C32" s="1">
        <v>813.62900000000002</v>
      </c>
      <c r="D32" s="1">
        <v>16.006</v>
      </c>
      <c r="E32" s="1">
        <v>86.388199999999998</v>
      </c>
      <c r="F32" s="1">
        <v>1.78362</v>
      </c>
      <c r="G32" s="1">
        <v>6.9933899999999998</v>
      </c>
      <c r="H32" s="1">
        <v>204.791</v>
      </c>
      <c r="J32" s="1">
        <v>3.9810699999999999</v>
      </c>
      <c r="K32" s="1">
        <v>38.218600000000002</v>
      </c>
      <c r="L32" s="1">
        <v>537.53599999999994</v>
      </c>
      <c r="M32" s="1">
        <v>14.1465</v>
      </c>
      <c r="N32" s="1">
        <v>85.912800000000004</v>
      </c>
      <c r="O32" s="1">
        <v>1.1794800000000001</v>
      </c>
      <c r="P32" s="1">
        <v>6.9956899999999997</v>
      </c>
      <c r="Q32" s="1">
        <v>135.36699999999999</v>
      </c>
    </row>
    <row r="33" spans="1:17" x14ac:dyDescent="0.25">
      <c r="A33" s="1">
        <v>2.5118900000000002</v>
      </c>
      <c r="B33" s="1">
        <v>37.865499999999997</v>
      </c>
      <c r="C33" s="1">
        <v>518.97699999999998</v>
      </c>
      <c r="D33" s="1">
        <v>13.984</v>
      </c>
      <c r="E33" s="1">
        <v>85.858000000000004</v>
      </c>
      <c r="F33" s="1">
        <v>1.13839</v>
      </c>
      <c r="G33" s="1">
        <v>6.9930700000000003</v>
      </c>
      <c r="H33" s="1">
        <v>207.16399999999999</v>
      </c>
      <c r="J33" s="1">
        <v>2.5118900000000002</v>
      </c>
      <c r="K33" s="1">
        <v>30.439499999999999</v>
      </c>
      <c r="L33" s="1">
        <v>347.065</v>
      </c>
      <c r="M33" s="1">
        <v>11.461399999999999</v>
      </c>
      <c r="N33" s="1">
        <v>84.966200000000001</v>
      </c>
      <c r="O33" s="1">
        <v>0.76190999999999998</v>
      </c>
      <c r="P33" s="1">
        <v>6.9900799999999998</v>
      </c>
      <c r="Q33" s="1">
        <v>138.70400000000001</v>
      </c>
    </row>
    <row r="34" spans="1:17" x14ac:dyDescent="0.25">
      <c r="A34" s="1">
        <v>1.5848899999999999</v>
      </c>
      <c r="B34" s="1">
        <v>29.1676</v>
      </c>
      <c r="C34" s="1">
        <v>332.291</v>
      </c>
      <c r="D34" s="1">
        <v>11.615600000000001</v>
      </c>
      <c r="E34" s="1">
        <v>85.021000000000001</v>
      </c>
      <c r="F34" s="1">
        <v>0.72946999999999995</v>
      </c>
      <c r="G34" s="1">
        <v>6.9904000000000002</v>
      </c>
      <c r="H34" s="1">
        <v>210.476</v>
      </c>
      <c r="J34" s="1">
        <v>1.5848899999999999</v>
      </c>
      <c r="K34" s="1">
        <v>22.866299999999999</v>
      </c>
      <c r="L34" s="1">
        <v>225.863</v>
      </c>
      <c r="M34" s="1">
        <v>9.9316999999999993</v>
      </c>
      <c r="N34" s="1">
        <v>84.202200000000005</v>
      </c>
      <c r="O34" s="1">
        <v>0.49630000000000002</v>
      </c>
      <c r="P34" s="1">
        <v>6.9877500000000001</v>
      </c>
      <c r="Q34" s="1">
        <v>143.244</v>
      </c>
    </row>
    <row r="35" spans="1:17" x14ac:dyDescent="0.25">
      <c r="A35" s="1">
        <v>1</v>
      </c>
      <c r="B35" s="1">
        <v>22.8475</v>
      </c>
      <c r="C35" s="1">
        <v>214.00899999999999</v>
      </c>
      <c r="D35" s="1">
        <v>9.6215799999999998</v>
      </c>
      <c r="E35" s="1">
        <v>83.961699999999993</v>
      </c>
      <c r="F35" s="1">
        <v>0.47103</v>
      </c>
      <c r="G35" s="1">
        <v>6.99566</v>
      </c>
      <c r="H35" s="1">
        <v>215.24199999999999</v>
      </c>
      <c r="J35" s="1">
        <v>1</v>
      </c>
      <c r="K35" s="1">
        <v>15.282400000000001</v>
      </c>
      <c r="L35" s="1">
        <v>148.07300000000001</v>
      </c>
      <c r="M35" s="1">
        <v>9.7752599999999994</v>
      </c>
      <c r="N35" s="1">
        <v>84.095200000000006</v>
      </c>
      <c r="O35" s="1">
        <v>0.32557000000000003</v>
      </c>
      <c r="P35" s="1">
        <v>6.9907000000000004</v>
      </c>
      <c r="Q35" s="1">
        <v>148.86799999999999</v>
      </c>
    </row>
    <row r="36" spans="1:17" x14ac:dyDescent="0.25">
      <c r="A36" s="1">
        <v>0.63095999999999997</v>
      </c>
      <c r="B36" s="1">
        <v>16.6174</v>
      </c>
      <c r="C36" s="1">
        <v>138.61799999999999</v>
      </c>
      <c r="D36" s="1">
        <v>8.4870099999999997</v>
      </c>
      <c r="E36" s="1">
        <v>83.203299999999999</v>
      </c>
      <c r="F36" s="1">
        <v>0.30534</v>
      </c>
      <c r="G36" s="1">
        <v>6.9903500000000003</v>
      </c>
      <c r="H36" s="1">
        <v>221.28299999999999</v>
      </c>
      <c r="J36" s="1">
        <v>0.63095999999999997</v>
      </c>
      <c r="K36" s="1">
        <v>9.3032299999999992</v>
      </c>
      <c r="L36" s="1">
        <v>96.235399999999998</v>
      </c>
      <c r="M36" s="1">
        <v>10.4313</v>
      </c>
      <c r="N36" s="1">
        <v>84.472300000000004</v>
      </c>
      <c r="O36" s="1">
        <v>0.21152000000000001</v>
      </c>
      <c r="P36" s="1">
        <v>6.9927799999999998</v>
      </c>
      <c r="Q36" s="1">
        <v>153.24</v>
      </c>
    </row>
    <row r="37" spans="1:17" x14ac:dyDescent="0.25">
      <c r="A37" s="1">
        <v>0.39811000000000002</v>
      </c>
      <c r="B37" s="1">
        <v>11.2127</v>
      </c>
      <c r="C37" s="1">
        <v>89.355500000000006</v>
      </c>
      <c r="D37" s="1">
        <v>8.1210500000000003</v>
      </c>
      <c r="E37" s="1">
        <v>82.885999999999996</v>
      </c>
      <c r="F37" s="1">
        <v>0.19694</v>
      </c>
      <c r="G37" s="1">
        <v>6.9897400000000003</v>
      </c>
      <c r="H37" s="1">
        <v>226.232</v>
      </c>
      <c r="J37" s="1">
        <v>0.39811000000000002</v>
      </c>
      <c r="K37" s="1">
        <v>4.8861699999999999</v>
      </c>
      <c r="L37" s="1">
        <v>61.862200000000001</v>
      </c>
      <c r="M37" s="1">
        <v>12.704599999999999</v>
      </c>
      <c r="N37" s="1">
        <v>85.482100000000003</v>
      </c>
      <c r="O37" s="1">
        <v>0.13574</v>
      </c>
      <c r="P37" s="1">
        <v>6.992</v>
      </c>
      <c r="Q37" s="1">
        <v>155.87700000000001</v>
      </c>
    </row>
    <row r="38" spans="1:17" x14ac:dyDescent="0.25">
      <c r="A38" s="1">
        <v>0.25119000000000002</v>
      </c>
      <c r="B38" s="1">
        <v>6.97729</v>
      </c>
      <c r="C38" s="1">
        <v>56.940300000000001</v>
      </c>
      <c r="D38" s="1">
        <v>8.2826400000000007</v>
      </c>
      <c r="E38" s="1">
        <v>83.027799999999999</v>
      </c>
      <c r="F38" s="1">
        <v>0.12545999999999999</v>
      </c>
      <c r="G38" s="1">
        <v>6.9898600000000002</v>
      </c>
      <c r="H38" s="1">
        <v>228.4</v>
      </c>
      <c r="J38" s="1">
        <v>0.25119000000000002</v>
      </c>
      <c r="K38" s="1">
        <v>2.6292</v>
      </c>
      <c r="L38" s="1">
        <v>38.9863</v>
      </c>
      <c r="M38" s="1">
        <v>15.078099999999999</v>
      </c>
      <c r="N38" s="1">
        <v>86.145300000000006</v>
      </c>
      <c r="O38" s="1">
        <v>8.548E-2</v>
      </c>
      <c r="P38" s="1">
        <v>6.99221</v>
      </c>
      <c r="Q38" s="1">
        <v>155.565</v>
      </c>
    </row>
    <row r="39" spans="1:17" x14ac:dyDescent="0.25">
      <c r="A39" s="1">
        <v>0.15848999999999999</v>
      </c>
      <c r="B39" s="1">
        <v>4.0438200000000002</v>
      </c>
      <c r="C39" s="1">
        <v>35.116900000000001</v>
      </c>
      <c r="D39" s="1">
        <v>8.8874300000000002</v>
      </c>
      <c r="E39" s="1">
        <v>83.450299999999999</v>
      </c>
      <c r="F39" s="1">
        <v>7.732E-2</v>
      </c>
      <c r="G39" s="1">
        <v>6.9904599999999997</v>
      </c>
      <c r="H39" s="1">
        <v>223.065</v>
      </c>
      <c r="J39" s="1">
        <v>0.15848999999999999</v>
      </c>
      <c r="K39" s="1">
        <v>1.353</v>
      </c>
      <c r="L39" s="1">
        <v>23.7941</v>
      </c>
      <c r="M39" s="1">
        <v>17.6509</v>
      </c>
      <c r="N39" s="1">
        <v>86.745599999999996</v>
      </c>
      <c r="O39" s="1">
        <v>5.2139999999999999E-2</v>
      </c>
      <c r="P39" s="1">
        <v>6.9926399999999997</v>
      </c>
      <c r="Q39" s="1">
        <v>150.374</v>
      </c>
    </row>
    <row r="40" spans="1:17" x14ac:dyDescent="0.25">
      <c r="A40" s="1">
        <v>0.1</v>
      </c>
      <c r="B40" s="1">
        <v>1.4209000000000001</v>
      </c>
      <c r="C40" s="1">
        <v>20.697199999999999</v>
      </c>
      <c r="D40" s="1">
        <v>15.3954</v>
      </c>
      <c r="E40" s="1">
        <v>86.123900000000006</v>
      </c>
      <c r="F40" s="1">
        <v>4.539E-2</v>
      </c>
      <c r="G40" s="1">
        <v>6.9924200000000001</v>
      </c>
      <c r="H40" s="1">
        <v>207.477</v>
      </c>
      <c r="J40" s="1">
        <v>0.1</v>
      </c>
      <c r="K40" s="1">
        <v>0.70835000000000004</v>
      </c>
      <c r="L40" s="1">
        <v>14.391</v>
      </c>
      <c r="M40" s="1">
        <v>44.7194</v>
      </c>
      <c r="N40" s="1">
        <v>87.253699999999995</v>
      </c>
      <c r="O40" s="1">
        <v>3.1530000000000002E-2</v>
      </c>
      <c r="P40" s="1">
        <v>6.9928499999999998</v>
      </c>
      <c r="Q40" s="1">
        <v>144.137</v>
      </c>
    </row>
    <row r="41" spans="1:17" ht="9" customHeight="1" x14ac:dyDescent="0.25">
      <c r="A41" s="1" t="s">
        <v>10</v>
      </c>
      <c r="J41" s="1" t="s">
        <v>10</v>
      </c>
    </row>
    <row r="42" spans="1:17" x14ac:dyDescent="0.25">
      <c r="A42" s="4" t="s">
        <v>20</v>
      </c>
      <c r="B42" s="4"/>
      <c r="C42" s="4"/>
      <c r="D42" s="4"/>
      <c r="E42" s="4"/>
      <c r="F42" s="4"/>
      <c r="G42" s="4"/>
      <c r="H42" s="4"/>
    </row>
    <row r="43" spans="1:17" x14ac:dyDescent="0.25">
      <c r="A43" s="1" t="s">
        <v>0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" t="s">
        <v>6</v>
      </c>
      <c r="H43" s="1" t="s">
        <v>7</v>
      </c>
    </row>
    <row r="44" spans="1:17" x14ac:dyDescent="0.25">
      <c r="A44" s="1" t="s">
        <v>8</v>
      </c>
      <c r="B44" s="1" t="s">
        <v>9</v>
      </c>
      <c r="C44" s="1" t="s">
        <v>9</v>
      </c>
      <c r="D44" s="1" t="s">
        <v>10</v>
      </c>
      <c r="E44" s="1" t="s">
        <v>11</v>
      </c>
      <c r="F44" s="1" t="s">
        <v>12</v>
      </c>
      <c r="G44" s="1" t="s">
        <v>13</v>
      </c>
      <c r="H44" s="1" t="s">
        <v>14</v>
      </c>
    </row>
    <row r="45" spans="1:17" x14ac:dyDescent="0.25">
      <c r="A45" s="1">
        <v>100</v>
      </c>
      <c r="B45" s="1">
        <v>292.38400000000001</v>
      </c>
      <c r="C45" s="1">
        <v>5234.6000000000004</v>
      </c>
      <c r="D45" s="1">
        <v>17.8565</v>
      </c>
      <c r="E45" s="1">
        <v>86.790300000000002</v>
      </c>
      <c r="F45" s="1">
        <v>11.421900000000001</v>
      </c>
      <c r="G45" s="1">
        <v>6.9635300000000004</v>
      </c>
      <c r="H45" s="1">
        <v>52.427700000000002</v>
      </c>
    </row>
    <row r="46" spans="1:17" x14ac:dyDescent="0.25">
      <c r="A46" s="1">
        <v>63.095700000000001</v>
      </c>
      <c r="B46" s="1">
        <v>159.03700000000001</v>
      </c>
      <c r="C46" s="1">
        <v>3299.35</v>
      </c>
      <c r="D46" s="1">
        <v>20.648099999999999</v>
      </c>
      <c r="E46" s="1">
        <v>87.203999999999994</v>
      </c>
      <c r="F46" s="1">
        <v>7.2256099999999996</v>
      </c>
      <c r="G46" s="1">
        <v>6.9914899999999998</v>
      </c>
      <c r="H46" s="1">
        <v>52.352400000000003</v>
      </c>
    </row>
    <row r="47" spans="1:17" x14ac:dyDescent="0.25">
      <c r="A47" s="1">
        <v>39.810699999999997</v>
      </c>
      <c r="B47" s="1">
        <v>99.694599999999994</v>
      </c>
      <c r="C47" s="1">
        <v>2091.64</v>
      </c>
      <c r="D47" s="1">
        <v>21.027899999999999</v>
      </c>
      <c r="E47" s="1">
        <v>87.200599999999994</v>
      </c>
      <c r="F47" s="1">
        <v>4.5857700000000001</v>
      </c>
      <c r="G47" s="1">
        <v>6.99925</v>
      </c>
      <c r="H47" s="1">
        <v>52.600900000000003</v>
      </c>
    </row>
    <row r="48" spans="1:17" x14ac:dyDescent="0.25">
      <c r="A48" s="1">
        <v>25.1189</v>
      </c>
      <c r="B48" s="1">
        <v>71.6404</v>
      </c>
      <c r="C48" s="1">
        <v>1336.11</v>
      </c>
      <c r="D48" s="1">
        <v>19.317299999999999</v>
      </c>
      <c r="E48" s="1">
        <v>86.800899999999999</v>
      </c>
      <c r="F48" s="1">
        <v>2.9307500000000002</v>
      </c>
      <c r="G48" s="1">
        <v>7.0000600000000004</v>
      </c>
      <c r="H48" s="1">
        <v>53.273400000000002</v>
      </c>
    </row>
    <row r="49" spans="1:8" x14ac:dyDescent="0.25">
      <c r="A49" s="1">
        <v>15.8489</v>
      </c>
      <c r="B49" s="1">
        <v>56.185099999999998</v>
      </c>
      <c r="C49" s="1">
        <v>858.63</v>
      </c>
      <c r="D49" s="1">
        <v>16.592700000000001</v>
      </c>
      <c r="E49" s="1">
        <v>86.059899999999999</v>
      </c>
      <c r="F49" s="1">
        <v>1.8838600000000001</v>
      </c>
      <c r="G49" s="1">
        <v>6.9958099999999996</v>
      </c>
      <c r="H49" s="1">
        <v>54.305500000000002</v>
      </c>
    </row>
    <row r="50" spans="1:8" x14ac:dyDescent="0.25">
      <c r="A50" s="1">
        <v>10</v>
      </c>
      <c r="B50" s="1">
        <v>46.472999999999999</v>
      </c>
      <c r="C50" s="1">
        <v>554.82899999999995</v>
      </c>
      <c r="D50" s="1">
        <v>13.669</v>
      </c>
      <c r="E50" s="1">
        <v>84.939800000000005</v>
      </c>
      <c r="F50" s="1">
        <v>1.2192700000000001</v>
      </c>
      <c r="G50" s="1">
        <v>6.9954799999999997</v>
      </c>
      <c r="H50" s="1">
        <v>55.707799999999999</v>
      </c>
    </row>
    <row r="51" spans="1:8" x14ac:dyDescent="0.25">
      <c r="A51" s="1">
        <v>6.3095699999999999</v>
      </c>
      <c r="B51" s="1">
        <v>38.0336</v>
      </c>
      <c r="C51" s="1">
        <v>360.9</v>
      </c>
      <c r="D51" s="1">
        <v>11.4476</v>
      </c>
      <c r="E51" s="1">
        <v>83.639899999999997</v>
      </c>
      <c r="F51" s="1">
        <v>0.79491999999999996</v>
      </c>
      <c r="G51" s="1">
        <v>6.9939999999999998</v>
      </c>
      <c r="H51" s="1">
        <v>57.575699999999998</v>
      </c>
    </row>
    <row r="52" spans="1:8" x14ac:dyDescent="0.25">
      <c r="A52" s="1">
        <v>3.9810699999999999</v>
      </c>
      <c r="B52" s="1">
        <v>30.800999999999998</v>
      </c>
      <c r="C52" s="1">
        <v>236.51599999999999</v>
      </c>
      <c r="D52" s="1">
        <v>9.6577099999999998</v>
      </c>
      <c r="E52" s="1">
        <v>82.194999999999993</v>
      </c>
      <c r="F52" s="1">
        <v>0.52278000000000002</v>
      </c>
      <c r="G52" s="1">
        <v>6.9935799999999997</v>
      </c>
      <c r="H52" s="1">
        <v>60.0152</v>
      </c>
    </row>
    <row r="53" spans="1:8" x14ac:dyDescent="0.25">
      <c r="A53" s="1">
        <v>2.5118900000000002</v>
      </c>
      <c r="B53" s="1">
        <v>24.0199</v>
      </c>
      <c r="C53" s="1">
        <v>157.17699999999999</v>
      </c>
      <c r="D53" s="1">
        <v>8.5172100000000004</v>
      </c>
      <c r="E53" s="1">
        <v>80.940399999999997</v>
      </c>
      <c r="F53" s="1">
        <v>0.34870000000000001</v>
      </c>
      <c r="G53" s="1">
        <v>6.9925899999999999</v>
      </c>
      <c r="H53" s="1">
        <v>63.4544</v>
      </c>
    </row>
    <row r="54" spans="1:8" x14ac:dyDescent="0.25">
      <c r="A54" s="1">
        <v>1.5848899999999999</v>
      </c>
      <c r="B54" s="1">
        <v>17.751799999999999</v>
      </c>
      <c r="C54" s="1">
        <v>105.08799999999999</v>
      </c>
      <c r="D54" s="1">
        <v>7.7094399999999998</v>
      </c>
      <c r="E54" s="1">
        <v>80.144599999999997</v>
      </c>
      <c r="F54" s="1">
        <v>0.23372999999999999</v>
      </c>
      <c r="G54" s="1">
        <v>6.9903399999999998</v>
      </c>
      <c r="H54" s="1">
        <v>67.433199999999999</v>
      </c>
    </row>
    <row r="55" spans="1:8" x14ac:dyDescent="0.25">
      <c r="A55" s="1">
        <v>1</v>
      </c>
      <c r="B55" s="1">
        <v>12.3377</v>
      </c>
      <c r="C55" s="1">
        <v>70.403899999999993</v>
      </c>
      <c r="D55" s="1">
        <v>7.3723000000000001</v>
      </c>
      <c r="E55" s="1">
        <v>79.910300000000007</v>
      </c>
      <c r="F55" s="1">
        <v>0.15679999999999999</v>
      </c>
      <c r="G55" s="1">
        <v>6.9931299999999998</v>
      </c>
      <c r="H55" s="1">
        <v>71.671899999999994</v>
      </c>
    </row>
    <row r="56" spans="1:8" x14ac:dyDescent="0.25">
      <c r="A56" s="1">
        <v>0.63095999999999997</v>
      </c>
      <c r="B56" s="1">
        <v>7.8166099999999998</v>
      </c>
      <c r="C56" s="1">
        <v>47.240400000000001</v>
      </c>
      <c r="D56" s="1">
        <v>7.2496799999999997</v>
      </c>
      <c r="E56" s="1">
        <v>80.562200000000004</v>
      </c>
      <c r="F56" s="1">
        <v>0.10495</v>
      </c>
      <c r="G56" s="1">
        <v>6.9929899999999998</v>
      </c>
      <c r="H56" s="1">
        <v>76.027699999999996</v>
      </c>
    </row>
    <row r="57" spans="1:8" x14ac:dyDescent="0.25">
      <c r="A57" s="1">
        <v>0.39811000000000002</v>
      </c>
      <c r="B57" s="1">
        <v>4.8109099999999998</v>
      </c>
      <c r="C57" s="1">
        <v>31.1907</v>
      </c>
      <c r="D57" s="1">
        <v>7.3334200000000003</v>
      </c>
      <c r="E57" s="1">
        <v>81.239000000000004</v>
      </c>
      <c r="F57" s="1">
        <v>6.9120000000000001E-2</v>
      </c>
      <c r="G57" s="1">
        <v>6.9923700000000002</v>
      </c>
      <c r="H57" s="1">
        <v>79.364699999999999</v>
      </c>
    </row>
    <row r="58" spans="1:8" x14ac:dyDescent="0.25">
      <c r="A58" s="1">
        <v>0.25119000000000002</v>
      </c>
      <c r="B58" s="1">
        <v>2.6967500000000002</v>
      </c>
      <c r="C58" s="1">
        <v>19.955400000000001</v>
      </c>
      <c r="D58" s="1">
        <v>7.8146899999999997</v>
      </c>
      <c r="E58" s="1">
        <v>82.329800000000006</v>
      </c>
      <c r="F58" s="1">
        <v>4.4069999999999998E-2</v>
      </c>
      <c r="G58" s="1">
        <v>6.9923599999999997</v>
      </c>
      <c r="H58" s="1">
        <v>80.198800000000006</v>
      </c>
    </row>
    <row r="59" spans="1:8" x14ac:dyDescent="0.25">
      <c r="A59" s="1">
        <v>0.15848999999999999</v>
      </c>
      <c r="B59" s="1">
        <v>1.7991299999999999</v>
      </c>
      <c r="C59" s="1">
        <v>12.8741</v>
      </c>
      <c r="D59" s="1">
        <v>7.5069699999999999</v>
      </c>
      <c r="E59" s="1">
        <v>82.101500000000001</v>
      </c>
      <c r="F59" s="1">
        <v>2.8469999999999999E-2</v>
      </c>
      <c r="G59" s="1">
        <v>6.9978999999999996</v>
      </c>
      <c r="H59" s="1">
        <v>82.054400000000001</v>
      </c>
    </row>
    <row r="60" spans="1:8" x14ac:dyDescent="0.25">
      <c r="A60" s="1">
        <v>0.1</v>
      </c>
      <c r="B60" s="1">
        <v>0.86195999999999995</v>
      </c>
      <c r="C60" s="1">
        <v>7.9257099999999996</v>
      </c>
      <c r="D60" s="1">
        <v>10.261799999999999</v>
      </c>
      <c r="E60" s="1">
        <v>83.884799999999998</v>
      </c>
      <c r="F60" s="1">
        <v>1.746E-2</v>
      </c>
      <c r="G60" s="1">
        <v>6.9978199999999999</v>
      </c>
      <c r="H60" s="1">
        <v>79.766199999999998</v>
      </c>
    </row>
    <row r="61" spans="1:8" x14ac:dyDescent="0.25">
      <c r="A61" s="1" t="s">
        <v>10</v>
      </c>
    </row>
  </sheetData>
  <mergeCells count="5">
    <mergeCell ref="A2:H2"/>
    <mergeCell ref="J2:Q2"/>
    <mergeCell ref="A22:H22"/>
    <mergeCell ref="J22:Q22"/>
    <mergeCell ref="A42:H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92D4-4020-4C38-B9B7-10DEAE2F11CC}">
  <dimension ref="A2:Q42"/>
  <sheetViews>
    <sheetView topLeftCell="A10" workbookViewId="0">
      <selection activeCell="L41" sqref="L26:L41"/>
    </sheetView>
  </sheetViews>
  <sheetFormatPr baseColWidth="10" defaultRowHeight="15" x14ac:dyDescent="0.25"/>
  <cols>
    <col min="9" max="9" width="3.42578125" customWidth="1"/>
  </cols>
  <sheetData>
    <row r="2" spans="1:17" x14ac:dyDescent="0.25">
      <c r="A2" s="7" t="s">
        <v>40</v>
      </c>
      <c r="B2" s="7"/>
      <c r="C2" s="7"/>
      <c r="D2" s="7"/>
      <c r="E2" s="7"/>
      <c r="F2" s="7"/>
      <c r="G2" s="7"/>
      <c r="H2" s="7"/>
      <c r="J2" s="7" t="s">
        <v>41</v>
      </c>
      <c r="K2" s="7"/>
      <c r="L2" s="7"/>
      <c r="M2" s="7"/>
      <c r="N2" s="7"/>
      <c r="O2" s="7"/>
      <c r="P2" s="7"/>
      <c r="Q2" s="7"/>
    </row>
    <row r="3" spans="1:17" x14ac:dyDescent="0.25">
      <c r="A3" s="1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J3" t="s">
        <v>0</v>
      </c>
      <c r="K3" t="s">
        <v>1</v>
      </c>
      <c r="L3" t="s">
        <v>2</v>
      </c>
      <c r="M3" t="s">
        <v>3</v>
      </c>
      <c r="N3" t="s">
        <v>4</v>
      </c>
      <c r="O3" t="s">
        <v>5</v>
      </c>
      <c r="P3" t="s">
        <v>6</v>
      </c>
      <c r="Q3" t="s">
        <v>7</v>
      </c>
    </row>
    <row r="4" spans="1:17" x14ac:dyDescent="0.25">
      <c r="A4" s="5" t="s">
        <v>8</v>
      </c>
      <c r="B4" t="s">
        <v>9</v>
      </c>
      <c r="C4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J4" t="s">
        <v>8</v>
      </c>
      <c r="K4" t="s">
        <v>9</v>
      </c>
      <c r="L4" t="s">
        <v>9</v>
      </c>
      <c r="M4" t="s">
        <v>10</v>
      </c>
      <c r="N4" t="s">
        <v>11</v>
      </c>
      <c r="O4" t="s">
        <v>12</v>
      </c>
      <c r="P4" t="s">
        <v>13</v>
      </c>
      <c r="Q4" t="s">
        <v>14</v>
      </c>
    </row>
    <row r="5" spans="1:17" x14ac:dyDescent="0.25">
      <c r="A5" s="8">
        <v>100</v>
      </c>
      <c r="B5" s="9">
        <v>16855.900000000001</v>
      </c>
      <c r="C5" s="9">
        <v>35992.199999999997</v>
      </c>
      <c r="D5" s="9">
        <v>2.1352899999999999</v>
      </c>
      <c r="E5" s="9">
        <v>64.905000000000001</v>
      </c>
      <c r="F5" s="9">
        <v>85.298599999999993</v>
      </c>
      <c r="G5" s="9">
        <v>6.8603300000000003</v>
      </c>
      <c r="H5" s="9">
        <v>397.43700000000001</v>
      </c>
      <c r="J5" s="10">
        <v>100</v>
      </c>
      <c r="K5" s="10">
        <v>20731.900000000001</v>
      </c>
      <c r="L5" s="10">
        <v>41945.1</v>
      </c>
      <c r="M5" s="10">
        <v>2.0232100000000002</v>
      </c>
      <c r="N5" s="10">
        <v>63.698</v>
      </c>
      <c r="O5" s="10">
        <v>99.965299999999999</v>
      </c>
      <c r="P5" s="10">
        <v>6.8293100000000004</v>
      </c>
      <c r="Q5" s="10">
        <v>467.88900000000001</v>
      </c>
    </row>
    <row r="6" spans="1:17" x14ac:dyDescent="0.25">
      <c r="A6" s="8">
        <v>63.095700000000001</v>
      </c>
      <c r="B6" s="9">
        <v>10261.4</v>
      </c>
      <c r="C6" s="9">
        <v>26510.6</v>
      </c>
      <c r="D6" s="9">
        <v>2.58352</v>
      </c>
      <c r="E6" s="9">
        <v>68.84</v>
      </c>
      <c r="F6" s="9">
        <v>61.666800000000002</v>
      </c>
      <c r="G6" s="9">
        <v>6.9340400000000004</v>
      </c>
      <c r="H6" s="9">
        <v>450.54199999999997</v>
      </c>
      <c r="J6" s="10">
        <v>63.095700000000001</v>
      </c>
      <c r="K6" s="10">
        <v>12839.6</v>
      </c>
      <c r="L6" s="10">
        <v>31194.5</v>
      </c>
      <c r="M6" s="10">
        <v>2.4295499999999999</v>
      </c>
      <c r="N6" s="10">
        <v>67.628</v>
      </c>
      <c r="O6" s="10">
        <v>72.921700000000001</v>
      </c>
      <c r="P6" s="10">
        <v>6.9098100000000002</v>
      </c>
      <c r="Q6" s="10">
        <v>534.64099999999996</v>
      </c>
    </row>
    <row r="7" spans="1:17" x14ac:dyDescent="0.25">
      <c r="A7" s="8">
        <v>39.810699999999997</v>
      </c>
      <c r="B7" s="9">
        <v>5963.31</v>
      </c>
      <c r="C7" s="9">
        <v>18963.3</v>
      </c>
      <c r="D7" s="9">
        <v>3.1799900000000001</v>
      </c>
      <c r="E7" s="9">
        <v>72.543000000000006</v>
      </c>
      <c r="F7" s="9">
        <v>43.338200000000001</v>
      </c>
      <c r="G7" s="9">
        <v>6.9687000000000001</v>
      </c>
      <c r="H7" s="9">
        <v>499.33300000000003</v>
      </c>
      <c r="J7" s="10">
        <v>39.810699999999997</v>
      </c>
      <c r="K7" s="10">
        <v>7331.62</v>
      </c>
      <c r="L7" s="10">
        <v>22135.8</v>
      </c>
      <c r="M7" s="10">
        <v>3.0192299999999999</v>
      </c>
      <c r="N7" s="10">
        <v>71.674999999999997</v>
      </c>
      <c r="O7" s="10">
        <v>50.721299999999999</v>
      </c>
      <c r="P7" s="10">
        <v>6.9528400000000001</v>
      </c>
      <c r="Q7" s="10">
        <v>585.73199999999997</v>
      </c>
    </row>
    <row r="8" spans="1:17" x14ac:dyDescent="0.25">
      <c r="A8" s="8">
        <v>25.1189</v>
      </c>
      <c r="B8" s="9">
        <v>3283.14</v>
      </c>
      <c r="C8" s="9">
        <v>13146.1</v>
      </c>
      <c r="D8" s="9">
        <v>4.00413</v>
      </c>
      <c r="E8" s="9">
        <v>75.977999999999994</v>
      </c>
      <c r="F8" s="9">
        <v>29.6114</v>
      </c>
      <c r="G8" s="9">
        <v>6.9854399999999996</v>
      </c>
      <c r="H8" s="9">
        <v>539.43100000000004</v>
      </c>
      <c r="J8" s="10">
        <v>25.1189</v>
      </c>
      <c r="K8" s="10">
        <v>3915.76</v>
      </c>
      <c r="L8" s="10">
        <v>15159.7</v>
      </c>
      <c r="M8" s="10">
        <v>3.8714599999999999</v>
      </c>
      <c r="N8" s="10">
        <v>75.516999999999996</v>
      </c>
      <c r="O8" s="10">
        <v>34.159500000000001</v>
      </c>
      <c r="P8" s="10">
        <v>6.9737400000000003</v>
      </c>
      <c r="Q8" s="10">
        <v>623.327</v>
      </c>
    </row>
    <row r="9" spans="1:17" x14ac:dyDescent="0.25">
      <c r="A9" s="8">
        <v>15.8489</v>
      </c>
      <c r="B9" s="9">
        <v>1719.51</v>
      </c>
      <c r="C9" s="9">
        <v>8854.65</v>
      </c>
      <c r="D9" s="9">
        <v>5.1495300000000004</v>
      </c>
      <c r="E9" s="9">
        <v>79.010000000000005</v>
      </c>
      <c r="F9" s="9">
        <v>19.728200000000001</v>
      </c>
      <c r="G9" s="9">
        <v>6.9911300000000001</v>
      </c>
      <c r="H9" s="9">
        <v>569.12800000000004</v>
      </c>
      <c r="J9" s="10">
        <v>15.8489</v>
      </c>
      <c r="K9" s="10">
        <v>2013.92</v>
      </c>
      <c r="L9" s="10">
        <v>10177.1</v>
      </c>
      <c r="M9" s="10">
        <v>5.0533700000000001</v>
      </c>
      <c r="N9" s="10">
        <v>78.805999999999997</v>
      </c>
      <c r="O9" s="10">
        <v>22.658200000000001</v>
      </c>
      <c r="P9" s="10">
        <v>6.9812099999999999</v>
      </c>
      <c r="Q9" s="10">
        <v>654.58500000000004</v>
      </c>
    </row>
    <row r="10" spans="1:17" x14ac:dyDescent="0.25">
      <c r="A10" s="8">
        <v>10</v>
      </c>
      <c r="B10" s="9">
        <v>862.428</v>
      </c>
      <c r="C10" s="9">
        <v>5835.03</v>
      </c>
      <c r="D10" s="9">
        <v>6.7658199999999997</v>
      </c>
      <c r="E10" s="9">
        <v>81.591999999999999</v>
      </c>
      <c r="F10" s="9">
        <v>12.9095</v>
      </c>
      <c r="G10" s="9">
        <v>6.9959199999999999</v>
      </c>
      <c r="H10" s="9">
        <v>589.84199999999998</v>
      </c>
      <c r="J10" s="10">
        <v>10</v>
      </c>
      <c r="K10" s="10">
        <v>1015.73</v>
      </c>
      <c r="L10" s="10">
        <v>6744.27</v>
      </c>
      <c r="M10" s="10">
        <v>6.6398400000000004</v>
      </c>
      <c r="N10" s="10">
        <v>81.435000000000002</v>
      </c>
      <c r="O10" s="10">
        <v>14.907999999999999</v>
      </c>
      <c r="P10" s="10">
        <v>6.9869199999999996</v>
      </c>
      <c r="Q10" s="10">
        <v>682.03300000000002</v>
      </c>
    </row>
    <row r="11" spans="1:17" x14ac:dyDescent="0.25">
      <c r="A11" s="8">
        <v>6.3095699999999999</v>
      </c>
      <c r="B11" s="9">
        <v>423.9</v>
      </c>
      <c r="C11" s="9">
        <v>3789.67</v>
      </c>
      <c r="D11" s="9">
        <v>8.9400099999999991</v>
      </c>
      <c r="E11" s="9">
        <v>83.617999999999995</v>
      </c>
      <c r="F11" s="9">
        <v>8.3472200000000001</v>
      </c>
      <c r="G11" s="9">
        <v>6.9969900000000003</v>
      </c>
      <c r="H11" s="9">
        <v>604.36800000000005</v>
      </c>
      <c r="J11" s="10">
        <v>6.3095699999999999</v>
      </c>
      <c r="K11" s="10">
        <v>501.30900000000003</v>
      </c>
      <c r="L11" s="10">
        <v>4400.8</v>
      </c>
      <c r="M11" s="10">
        <v>8.7786200000000001</v>
      </c>
      <c r="N11" s="10">
        <v>83.501000000000005</v>
      </c>
      <c r="O11" s="10">
        <v>9.68384</v>
      </c>
      <c r="P11" s="10">
        <v>6.98855</v>
      </c>
      <c r="Q11" s="10">
        <v>701.99099999999999</v>
      </c>
    </row>
    <row r="12" spans="1:17" x14ac:dyDescent="0.25">
      <c r="A12" s="8">
        <v>3.9810699999999999</v>
      </c>
      <c r="B12" s="9">
        <v>208.51900000000001</v>
      </c>
      <c r="C12" s="9">
        <v>2435.6</v>
      </c>
      <c r="D12" s="9">
        <v>11.6805</v>
      </c>
      <c r="E12" s="9">
        <v>85.106999999999999</v>
      </c>
      <c r="F12" s="9">
        <v>5.3513299999999999</v>
      </c>
      <c r="G12" s="9">
        <v>6.9974600000000002</v>
      </c>
      <c r="H12" s="9">
        <v>614.03300000000002</v>
      </c>
      <c r="J12" s="10">
        <v>3.9810699999999999</v>
      </c>
      <c r="K12" s="10">
        <v>247.809</v>
      </c>
      <c r="L12" s="10">
        <v>2828.34</v>
      </c>
      <c r="M12" s="10">
        <v>11.413399999999999</v>
      </c>
      <c r="N12" s="10">
        <v>84.992999999999995</v>
      </c>
      <c r="O12" s="10">
        <v>6.2080900000000003</v>
      </c>
      <c r="P12" s="10">
        <v>6.98935</v>
      </c>
      <c r="Q12" s="10">
        <v>713.16800000000001</v>
      </c>
    </row>
    <row r="13" spans="1:17" x14ac:dyDescent="0.25">
      <c r="A13" s="8">
        <v>2.5118900000000002</v>
      </c>
      <c r="B13" s="9">
        <v>108.34399999999999</v>
      </c>
      <c r="C13" s="9">
        <v>1553.49</v>
      </c>
      <c r="D13" s="9">
        <v>14.3384</v>
      </c>
      <c r="E13" s="9">
        <v>86.01</v>
      </c>
      <c r="F13" s="9">
        <v>3.4094500000000001</v>
      </c>
      <c r="G13" s="9">
        <v>6.9983300000000002</v>
      </c>
      <c r="H13" s="9">
        <v>619.95600000000002</v>
      </c>
      <c r="J13" s="10">
        <v>2.5118900000000002</v>
      </c>
      <c r="K13" s="10">
        <v>125.70099999999999</v>
      </c>
      <c r="L13" s="10">
        <v>1797.66</v>
      </c>
      <c r="M13" s="10">
        <v>14.3011</v>
      </c>
      <c r="N13" s="10">
        <v>86</v>
      </c>
      <c r="O13" s="10">
        <v>3.9403199999999998</v>
      </c>
      <c r="P13" s="10">
        <v>6.9893299999999998</v>
      </c>
      <c r="Q13" s="10">
        <v>717.40899999999999</v>
      </c>
    </row>
    <row r="14" spans="1:17" x14ac:dyDescent="0.25">
      <c r="A14" s="8">
        <v>1.5848899999999999</v>
      </c>
      <c r="B14" s="9">
        <v>61.042700000000004</v>
      </c>
      <c r="C14" s="9">
        <v>985.12900000000002</v>
      </c>
      <c r="D14" s="9">
        <v>16.138400000000001</v>
      </c>
      <c r="E14" s="9">
        <v>86.453999999999994</v>
      </c>
      <c r="F14" s="9">
        <v>2.1600299999999999</v>
      </c>
      <c r="G14" s="9">
        <v>6.9952699999999997</v>
      </c>
      <c r="H14" s="9">
        <v>622.76700000000005</v>
      </c>
      <c r="J14" s="10">
        <v>1.5848899999999999</v>
      </c>
      <c r="K14" s="10">
        <v>72.045199999999994</v>
      </c>
      <c r="L14" s="10">
        <v>1138.06</v>
      </c>
      <c r="M14" s="10">
        <v>15.7965</v>
      </c>
      <c r="N14" s="10">
        <v>86.378</v>
      </c>
      <c r="O14" s="10">
        <v>2.4929000000000001</v>
      </c>
      <c r="P14" s="10">
        <v>6.9878099999999996</v>
      </c>
      <c r="Q14" s="10">
        <v>719.50699999999995</v>
      </c>
    </row>
    <row r="15" spans="1:17" x14ac:dyDescent="0.25">
      <c r="A15" s="8">
        <v>1</v>
      </c>
      <c r="B15" s="9">
        <v>39.021599999999999</v>
      </c>
      <c r="C15" s="9">
        <v>622.53399999999999</v>
      </c>
      <c r="D15" s="9">
        <v>15.9536</v>
      </c>
      <c r="E15" s="9">
        <v>86.412999999999997</v>
      </c>
      <c r="F15" s="9">
        <v>1.36571</v>
      </c>
      <c r="G15" s="9">
        <v>6.9986800000000002</v>
      </c>
      <c r="H15" s="9">
        <v>623.75599999999997</v>
      </c>
      <c r="J15" s="10">
        <v>1</v>
      </c>
      <c r="K15" s="10">
        <v>44.283099999999997</v>
      </c>
      <c r="L15" s="10">
        <v>719.39800000000002</v>
      </c>
      <c r="M15" s="10">
        <v>16.2454</v>
      </c>
      <c r="N15" s="10">
        <v>86.477999999999994</v>
      </c>
      <c r="O15" s="10">
        <v>1.5763199999999999</v>
      </c>
      <c r="P15" s="10">
        <v>6.9907599999999999</v>
      </c>
      <c r="Q15" s="10">
        <v>720.75900000000001</v>
      </c>
    </row>
    <row r="16" spans="1:17" x14ac:dyDescent="0.25">
      <c r="A16" s="8">
        <v>0.63095999999999997</v>
      </c>
      <c r="B16" s="9">
        <v>27.112400000000001</v>
      </c>
      <c r="C16" s="9">
        <v>391.05399999999997</v>
      </c>
      <c r="D16" s="9">
        <v>14.423400000000001</v>
      </c>
      <c r="E16" s="9">
        <v>86.034000000000006</v>
      </c>
      <c r="F16" s="9">
        <v>0.85824</v>
      </c>
      <c r="G16" s="9">
        <v>6.9984799999999998</v>
      </c>
      <c r="H16" s="9">
        <v>621.26599999999996</v>
      </c>
      <c r="J16" s="10">
        <v>0.63095999999999997</v>
      </c>
      <c r="K16" s="10">
        <v>30.0105</v>
      </c>
      <c r="L16" s="10">
        <v>446.97399999999999</v>
      </c>
      <c r="M16" s="10">
        <v>14.8939</v>
      </c>
      <c r="N16" s="10">
        <v>86.159000000000006</v>
      </c>
      <c r="O16" s="10">
        <v>0.97965000000000002</v>
      </c>
      <c r="P16" s="10">
        <v>6.9900799999999998</v>
      </c>
      <c r="Q16" s="10">
        <v>710</v>
      </c>
    </row>
    <row r="17" spans="1:17" x14ac:dyDescent="0.25">
      <c r="A17" s="8">
        <v>0.39811000000000002</v>
      </c>
      <c r="B17" s="9">
        <v>20.137899999999998</v>
      </c>
      <c r="C17" s="9">
        <v>246.62799999999999</v>
      </c>
      <c r="D17" s="9">
        <v>12.247</v>
      </c>
      <c r="E17" s="9">
        <v>85.331999999999994</v>
      </c>
      <c r="F17" s="9">
        <v>0.54174</v>
      </c>
      <c r="G17" s="9">
        <v>6.9980900000000004</v>
      </c>
      <c r="H17" s="9">
        <v>621.56399999999996</v>
      </c>
      <c r="J17" s="10">
        <v>0.39811000000000002</v>
      </c>
      <c r="K17" s="10">
        <v>21.704499999999999</v>
      </c>
      <c r="L17" s="10">
        <v>279.47699999999998</v>
      </c>
      <c r="M17" s="10">
        <v>12.8765</v>
      </c>
      <c r="N17" s="10">
        <v>85.558999999999997</v>
      </c>
      <c r="O17" s="10">
        <v>0.61297000000000001</v>
      </c>
      <c r="P17" s="10">
        <v>6.9897</v>
      </c>
      <c r="Q17" s="10">
        <v>704.13</v>
      </c>
    </row>
    <row r="18" spans="1:17" x14ac:dyDescent="0.25">
      <c r="A18" s="8">
        <v>0.25119000000000002</v>
      </c>
      <c r="B18" s="9">
        <v>13.549899999999999</v>
      </c>
      <c r="C18" s="9">
        <v>154.87</v>
      </c>
      <c r="D18" s="9">
        <v>11.429600000000001</v>
      </c>
      <c r="E18" s="9">
        <v>85</v>
      </c>
      <c r="F18" s="9">
        <v>0.34033999999999998</v>
      </c>
      <c r="G18" s="9">
        <v>6.9977799999999997</v>
      </c>
      <c r="H18" s="9">
        <v>618.904</v>
      </c>
      <c r="J18" s="10">
        <v>0.25119000000000002</v>
      </c>
      <c r="K18" s="10">
        <v>14.9589</v>
      </c>
      <c r="L18" s="10">
        <v>171.239</v>
      </c>
      <c r="M18" s="10">
        <v>11.4473</v>
      </c>
      <c r="N18" s="10">
        <v>85.007000000000005</v>
      </c>
      <c r="O18" s="10">
        <v>0.37586000000000003</v>
      </c>
      <c r="P18" s="10">
        <v>6.9895399999999999</v>
      </c>
      <c r="Q18" s="10">
        <v>684.31100000000004</v>
      </c>
    </row>
    <row r="19" spans="1:17" x14ac:dyDescent="0.25">
      <c r="A19" s="9">
        <v>0.15848999999999999</v>
      </c>
      <c r="B19" s="9">
        <v>8.0355299999999996</v>
      </c>
      <c r="C19" s="9">
        <v>94.603399999999993</v>
      </c>
      <c r="D19" s="9">
        <v>11.773099999999999</v>
      </c>
      <c r="E19" s="9">
        <v>85.144999999999996</v>
      </c>
      <c r="F19" s="9">
        <v>0.20787</v>
      </c>
      <c r="G19" s="9">
        <v>6.9981799999999996</v>
      </c>
      <c r="H19" s="9">
        <v>599.05700000000002</v>
      </c>
      <c r="J19" s="10">
        <v>0.15848999999999999</v>
      </c>
      <c r="K19" s="10">
        <v>9.3170099999999998</v>
      </c>
      <c r="L19" s="10">
        <v>104.756</v>
      </c>
      <c r="M19" s="10">
        <v>11.243499999999999</v>
      </c>
      <c r="N19" s="10">
        <v>84.917000000000002</v>
      </c>
      <c r="O19" s="10">
        <v>0.22997999999999999</v>
      </c>
      <c r="P19" s="10">
        <v>6.9900200000000003</v>
      </c>
      <c r="Q19" s="10">
        <v>663.57500000000005</v>
      </c>
    </row>
    <row r="20" spans="1:17" x14ac:dyDescent="0.25">
      <c r="A20" s="9">
        <v>0.1</v>
      </c>
      <c r="B20" s="9">
        <v>3.8353600000000001</v>
      </c>
      <c r="C20" s="9">
        <v>56.5062</v>
      </c>
      <c r="D20" s="9">
        <v>14.733000000000001</v>
      </c>
      <c r="E20" s="9">
        <v>86.117000000000004</v>
      </c>
      <c r="F20" s="9">
        <v>0.12388</v>
      </c>
      <c r="G20" s="9">
        <v>6.9919000000000002</v>
      </c>
      <c r="H20" s="9">
        <v>566.36199999999997</v>
      </c>
      <c r="J20" s="10">
        <v>0.1</v>
      </c>
      <c r="K20" s="10">
        <v>4.6816899999999997</v>
      </c>
      <c r="L20" s="10">
        <v>62.203099999999999</v>
      </c>
      <c r="M20" s="10">
        <v>13.2864</v>
      </c>
      <c r="N20" s="10">
        <v>85.695999999999998</v>
      </c>
      <c r="O20" s="10">
        <v>0.13628000000000001</v>
      </c>
      <c r="P20" s="10">
        <v>6.9831700000000003</v>
      </c>
      <c r="Q20" s="10">
        <v>623.79</v>
      </c>
    </row>
    <row r="21" spans="1:17" ht="6" customHeight="1" x14ac:dyDescent="0.25"/>
    <row r="22" spans="1:17" x14ac:dyDescent="0.25">
      <c r="J22" s="7" t="s">
        <v>53</v>
      </c>
      <c r="K22" s="7"/>
      <c r="L22" s="7"/>
      <c r="M22" s="7"/>
      <c r="N22" s="7"/>
      <c r="O22" s="7"/>
      <c r="P22" s="7"/>
      <c r="Q22" s="7"/>
    </row>
    <row r="23" spans="1:17" x14ac:dyDescent="0.25">
      <c r="A23" s="7" t="s">
        <v>42</v>
      </c>
      <c r="B23" s="7"/>
      <c r="C23" s="7"/>
      <c r="D23" s="7"/>
      <c r="E23" s="7"/>
      <c r="F23" s="7"/>
      <c r="G23" s="7"/>
      <c r="H23" s="7"/>
    </row>
    <row r="24" spans="1:17" x14ac:dyDescent="0.25">
      <c r="A24" t="s">
        <v>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24" t="s">
        <v>7</v>
      </c>
      <c r="J24" t="s">
        <v>0</v>
      </c>
      <c r="K24" t="s">
        <v>1</v>
      </c>
      <c r="L24" t="s">
        <v>2</v>
      </c>
      <c r="M24" t="s">
        <v>3</v>
      </c>
      <c r="N24" t="s">
        <v>4</v>
      </c>
      <c r="O24" t="s">
        <v>5</v>
      </c>
      <c r="P24" t="s">
        <v>6</v>
      </c>
      <c r="Q24" t="s">
        <v>7</v>
      </c>
    </row>
    <row r="25" spans="1:17" x14ac:dyDescent="0.25">
      <c r="A25" t="s">
        <v>8</v>
      </c>
      <c r="B25" t="s">
        <v>9</v>
      </c>
      <c r="C25" t="s">
        <v>9</v>
      </c>
      <c r="D25" t="s">
        <v>10</v>
      </c>
      <c r="E25" t="s">
        <v>11</v>
      </c>
      <c r="F25" t="s">
        <v>12</v>
      </c>
      <c r="G25" t="s">
        <v>13</v>
      </c>
      <c r="H25" t="s">
        <v>14</v>
      </c>
      <c r="J25" t="s">
        <v>8</v>
      </c>
      <c r="K25" t="s">
        <v>9</v>
      </c>
      <c r="L25" t="s">
        <v>9</v>
      </c>
      <c r="M25" t="s">
        <v>10</v>
      </c>
      <c r="N25" t="s">
        <v>11</v>
      </c>
      <c r="O25" t="s">
        <v>12</v>
      </c>
      <c r="P25" t="s">
        <v>13</v>
      </c>
      <c r="Q25" t="s">
        <v>14</v>
      </c>
    </row>
    <row r="26" spans="1:17" x14ac:dyDescent="0.25">
      <c r="A26">
        <v>100</v>
      </c>
      <c r="B26">
        <v>25522.9</v>
      </c>
      <c r="C26">
        <v>52491.199999999997</v>
      </c>
      <c r="D26">
        <v>2.0566300000000002</v>
      </c>
      <c r="E26">
        <v>64.069999999999993</v>
      </c>
      <c r="F26">
        <v>124.125</v>
      </c>
      <c r="G26">
        <v>6.7976799999999997</v>
      </c>
      <c r="H26">
        <v>583.673</v>
      </c>
      <c r="J26" s="9">
        <f>AVERAGE(A5,J5)</f>
        <v>100</v>
      </c>
      <c r="K26" s="9">
        <f>AVERAGE(B5,K5)</f>
        <v>18793.900000000001</v>
      </c>
      <c r="L26" s="9">
        <f t="shared" ref="K26:Q41" si="0">AVERAGE(C5,L5)</f>
        <v>38968.649999999994</v>
      </c>
      <c r="M26" s="9">
        <f t="shared" si="0"/>
        <v>2.07925</v>
      </c>
      <c r="N26" s="9">
        <f t="shared" si="0"/>
        <v>64.301500000000004</v>
      </c>
      <c r="O26" s="9">
        <f t="shared" si="0"/>
        <v>92.631949999999989</v>
      </c>
      <c r="P26" s="9">
        <f t="shared" si="0"/>
        <v>6.8448200000000003</v>
      </c>
      <c r="Q26" s="9">
        <f t="shared" si="0"/>
        <v>432.66300000000001</v>
      </c>
    </row>
    <row r="27" spans="1:17" x14ac:dyDescent="0.25">
      <c r="A27">
        <v>63.095700000000001</v>
      </c>
      <c r="B27">
        <v>15843.3</v>
      </c>
      <c r="C27">
        <v>39080.699999999997</v>
      </c>
      <c r="D27">
        <v>2.4666899999999998</v>
      </c>
      <c r="E27">
        <v>67.932000000000002</v>
      </c>
      <c r="F27">
        <v>90.916499999999999</v>
      </c>
      <c r="G27">
        <v>6.8914299999999997</v>
      </c>
      <c r="H27">
        <v>668.35</v>
      </c>
      <c r="J27" s="9">
        <f t="shared" ref="J27:J41" si="1">AVERAGE(A6,J6)</f>
        <v>63.095700000000001</v>
      </c>
      <c r="K27" s="9">
        <f t="shared" si="0"/>
        <v>11550.5</v>
      </c>
      <c r="L27" s="9">
        <f t="shared" si="0"/>
        <v>28852.55</v>
      </c>
      <c r="M27" s="9">
        <f t="shared" si="0"/>
        <v>2.506535</v>
      </c>
      <c r="N27" s="9">
        <f t="shared" si="0"/>
        <v>68.234000000000009</v>
      </c>
      <c r="O27" s="9">
        <f t="shared" si="0"/>
        <v>67.294250000000005</v>
      </c>
      <c r="P27" s="9">
        <f t="shared" si="0"/>
        <v>6.9219249999999999</v>
      </c>
      <c r="Q27" s="9">
        <f t="shared" si="0"/>
        <v>492.5915</v>
      </c>
    </row>
    <row r="28" spans="1:17" x14ac:dyDescent="0.25">
      <c r="A28">
        <v>39.810699999999997</v>
      </c>
      <c r="B28">
        <v>9202.4</v>
      </c>
      <c r="C28">
        <v>28031.200000000001</v>
      </c>
      <c r="D28">
        <v>3.0460799999999999</v>
      </c>
      <c r="E28">
        <v>71.825000000000003</v>
      </c>
      <c r="F28">
        <v>64.061700000000002</v>
      </c>
      <c r="G28">
        <v>6.9406699999999999</v>
      </c>
      <c r="H28">
        <v>741.08399999999995</v>
      </c>
      <c r="J28" s="9">
        <f t="shared" si="1"/>
        <v>39.810699999999997</v>
      </c>
      <c r="K28" s="9">
        <f t="shared" si="0"/>
        <v>6647.4650000000001</v>
      </c>
      <c r="L28" s="9">
        <f t="shared" si="0"/>
        <v>20549.55</v>
      </c>
      <c r="M28" s="9">
        <f t="shared" si="0"/>
        <v>3.0996100000000002</v>
      </c>
      <c r="N28" s="9">
        <f t="shared" si="0"/>
        <v>72.109000000000009</v>
      </c>
      <c r="O28" s="9">
        <f t="shared" si="0"/>
        <v>47.02975</v>
      </c>
      <c r="P28" s="9">
        <f t="shared" si="0"/>
        <v>6.9607700000000001</v>
      </c>
      <c r="Q28" s="9">
        <f t="shared" si="0"/>
        <v>542.53250000000003</v>
      </c>
    </row>
    <row r="29" spans="1:17" x14ac:dyDescent="0.25">
      <c r="A29">
        <v>25.1189</v>
      </c>
      <c r="B29">
        <v>5035.24</v>
      </c>
      <c r="C29">
        <v>19452</v>
      </c>
      <c r="D29">
        <v>3.8631700000000002</v>
      </c>
      <c r="E29">
        <v>75.486999999999995</v>
      </c>
      <c r="F29">
        <v>43.792499999999997</v>
      </c>
      <c r="G29">
        <v>6.9666399999999999</v>
      </c>
      <c r="H29">
        <v>799.92200000000003</v>
      </c>
      <c r="J29" s="9">
        <f t="shared" si="1"/>
        <v>25.1189</v>
      </c>
      <c r="K29" s="9">
        <f t="shared" si="0"/>
        <v>3599.45</v>
      </c>
      <c r="L29" s="9">
        <f t="shared" si="0"/>
        <v>14152.900000000001</v>
      </c>
      <c r="M29" s="9">
        <f t="shared" si="0"/>
        <v>3.9377949999999999</v>
      </c>
      <c r="N29" s="9">
        <f t="shared" si="0"/>
        <v>75.747500000000002</v>
      </c>
      <c r="O29" s="9">
        <f t="shared" si="0"/>
        <v>31.885449999999999</v>
      </c>
      <c r="P29" s="9">
        <f t="shared" si="0"/>
        <v>6.97959</v>
      </c>
      <c r="Q29" s="9">
        <f t="shared" si="0"/>
        <v>581.37900000000002</v>
      </c>
    </row>
    <row r="30" spans="1:17" x14ac:dyDescent="0.25">
      <c r="A30">
        <v>15.8489</v>
      </c>
      <c r="B30">
        <v>2630.77</v>
      </c>
      <c r="C30">
        <v>13166.8</v>
      </c>
      <c r="D30">
        <v>5.0049299999999999</v>
      </c>
      <c r="E30">
        <v>78.700999999999993</v>
      </c>
      <c r="F30">
        <v>29.3142</v>
      </c>
      <c r="G30">
        <v>6.9786099999999998</v>
      </c>
      <c r="H30">
        <v>847.19</v>
      </c>
      <c r="J30" s="9">
        <f t="shared" si="1"/>
        <v>15.8489</v>
      </c>
      <c r="K30" s="9">
        <f t="shared" si="0"/>
        <v>1866.7150000000001</v>
      </c>
      <c r="L30" s="9">
        <f t="shared" si="0"/>
        <v>9515.875</v>
      </c>
      <c r="M30" s="9">
        <f t="shared" si="0"/>
        <v>5.1014499999999998</v>
      </c>
      <c r="N30" s="9">
        <f t="shared" si="0"/>
        <v>78.908000000000001</v>
      </c>
      <c r="O30" s="9">
        <f t="shared" si="0"/>
        <v>21.193200000000001</v>
      </c>
      <c r="P30" s="9">
        <f t="shared" si="0"/>
        <v>6.9861699999999995</v>
      </c>
      <c r="Q30" s="9">
        <f t="shared" si="0"/>
        <v>611.8565000000001</v>
      </c>
    </row>
    <row r="31" spans="1:17" x14ac:dyDescent="0.25">
      <c r="A31">
        <v>10</v>
      </c>
      <c r="B31">
        <v>1325.77</v>
      </c>
      <c r="C31">
        <v>8770.5</v>
      </c>
      <c r="D31">
        <v>6.6153899999999997</v>
      </c>
      <c r="E31">
        <v>81.403999999999996</v>
      </c>
      <c r="F31">
        <v>19.381599999999999</v>
      </c>
      <c r="G31">
        <v>6.9844200000000001</v>
      </c>
      <c r="H31">
        <v>887.01400000000001</v>
      </c>
      <c r="J31" s="9">
        <f t="shared" si="1"/>
        <v>10</v>
      </c>
      <c r="K31" s="9">
        <f t="shared" si="0"/>
        <v>939.07899999999995</v>
      </c>
      <c r="L31" s="9">
        <f t="shared" si="0"/>
        <v>6289.65</v>
      </c>
      <c r="M31" s="9">
        <f t="shared" si="0"/>
        <v>6.7028300000000005</v>
      </c>
      <c r="N31" s="9">
        <f t="shared" si="0"/>
        <v>81.513499999999993</v>
      </c>
      <c r="O31" s="9">
        <f t="shared" si="0"/>
        <v>13.90875</v>
      </c>
      <c r="P31" s="9">
        <f t="shared" si="0"/>
        <v>6.9914199999999997</v>
      </c>
      <c r="Q31" s="9">
        <f t="shared" si="0"/>
        <v>635.9375</v>
      </c>
    </row>
    <row r="32" spans="1:17" x14ac:dyDescent="0.25">
      <c r="A32">
        <v>6.3095699999999999</v>
      </c>
      <c r="B32">
        <v>651.20699999999999</v>
      </c>
      <c r="C32">
        <v>5772.91</v>
      </c>
      <c r="D32">
        <v>8.8649299999999993</v>
      </c>
      <c r="E32">
        <v>83.563999999999993</v>
      </c>
      <c r="F32">
        <v>12.6999</v>
      </c>
      <c r="G32">
        <v>6.9876699999999996</v>
      </c>
      <c r="H32">
        <v>920.74699999999996</v>
      </c>
      <c r="J32" s="9">
        <f t="shared" si="1"/>
        <v>6.3095699999999999</v>
      </c>
      <c r="K32" s="9">
        <f t="shared" si="0"/>
        <v>462.60450000000003</v>
      </c>
      <c r="L32" s="9">
        <f t="shared" si="0"/>
        <v>4095.2350000000001</v>
      </c>
      <c r="M32" s="9">
        <f t="shared" si="0"/>
        <v>8.8593149999999987</v>
      </c>
      <c r="N32" s="9">
        <f t="shared" si="0"/>
        <v>83.5595</v>
      </c>
      <c r="O32" s="9">
        <f t="shared" si="0"/>
        <v>9.01553</v>
      </c>
      <c r="P32" s="9">
        <f t="shared" si="0"/>
        <v>6.9927700000000002</v>
      </c>
      <c r="Q32" s="9">
        <f t="shared" si="0"/>
        <v>653.17949999999996</v>
      </c>
    </row>
    <row r="33" spans="1:17" x14ac:dyDescent="0.25">
      <c r="A33">
        <v>3.9810699999999999</v>
      </c>
      <c r="B33">
        <v>313.63900000000001</v>
      </c>
      <c r="C33">
        <v>3749.67</v>
      </c>
      <c r="D33">
        <v>11.955399999999999</v>
      </c>
      <c r="E33">
        <v>85.218999999999994</v>
      </c>
      <c r="F33">
        <v>8.2273099999999992</v>
      </c>
      <c r="G33">
        <v>6.9891100000000002</v>
      </c>
      <c r="H33">
        <v>945.16300000000001</v>
      </c>
      <c r="J33" s="9">
        <f t="shared" si="1"/>
        <v>3.9810699999999999</v>
      </c>
      <c r="K33" s="9">
        <f t="shared" si="0"/>
        <v>228.16399999999999</v>
      </c>
      <c r="L33" s="9">
        <f t="shared" si="0"/>
        <v>2631.9700000000003</v>
      </c>
      <c r="M33" s="9">
        <f t="shared" si="0"/>
        <v>11.546949999999999</v>
      </c>
      <c r="N33" s="9">
        <f t="shared" si="0"/>
        <v>85.05</v>
      </c>
      <c r="O33" s="9">
        <f t="shared" si="0"/>
        <v>5.7797099999999997</v>
      </c>
      <c r="P33" s="9">
        <f t="shared" si="0"/>
        <v>6.9934050000000001</v>
      </c>
      <c r="Q33" s="9">
        <f t="shared" si="0"/>
        <v>663.60050000000001</v>
      </c>
    </row>
    <row r="34" spans="1:17" x14ac:dyDescent="0.25">
      <c r="A34">
        <v>2.5118900000000002</v>
      </c>
      <c r="B34">
        <v>151.52699999999999</v>
      </c>
      <c r="C34">
        <v>2413.0700000000002</v>
      </c>
      <c r="D34">
        <v>15.9251</v>
      </c>
      <c r="E34">
        <v>86.406999999999996</v>
      </c>
      <c r="F34">
        <v>5.2871300000000003</v>
      </c>
      <c r="G34">
        <v>6.9898100000000003</v>
      </c>
      <c r="H34">
        <v>962.55499999999995</v>
      </c>
      <c r="J34" s="9">
        <f t="shared" si="1"/>
        <v>2.5118900000000002</v>
      </c>
      <c r="K34" s="9">
        <f t="shared" si="0"/>
        <v>117.02249999999999</v>
      </c>
      <c r="L34" s="9">
        <f t="shared" si="0"/>
        <v>1675.575</v>
      </c>
      <c r="M34" s="9">
        <f t="shared" si="0"/>
        <v>14.319749999999999</v>
      </c>
      <c r="N34" s="9">
        <f t="shared" si="0"/>
        <v>86.004999999999995</v>
      </c>
      <c r="O34" s="9">
        <f t="shared" si="0"/>
        <v>3.6748849999999997</v>
      </c>
      <c r="P34" s="9">
        <f t="shared" si="0"/>
        <v>6.99383</v>
      </c>
      <c r="Q34" s="9">
        <f t="shared" si="0"/>
        <v>668.6825</v>
      </c>
    </row>
    <row r="35" spans="1:17" x14ac:dyDescent="0.25">
      <c r="A35">
        <v>1.5848899999999999</v>
      </c>
      <c r="B35">
        <v>77.674400000000006</v>
      </c>
      <c r="C35">
        <v>1547.42</v>
      </c>
      <c r="D35">
        <v>19.921900000000001</v>
      </c>
      <c r="E35">
        <v>87.126000000000005</v>
      </c>
      <c r="F35">
        <v>3.3866200000000002</v>
      </c>
      <c r="G35">
        <v>6.9868499999999996</v>
      </c>
      <c r="H35">
        <v>977.58699999999999</v>
      </c>
      <c r="J35" s="9">
        <f t="shared" si="1"/>
        <v>1.5848899999999999</v>
      </c>
      <c r="K35" s="9">
        <f t="shared" si="0"/>
        <v>66.543949999999995</v>
      </c>
      <c r="L35" s="9">
        <f t="shared" si="0"/>
        <v>1061.5944999999999</v>
      </c>
      <c r="M35" s="9">
        <f t="shared" si="0"/>
        <v>15.967449999999999</v>
      </c>
      <c r="N35" s="9">
        <f t="shared" si="0"/>
        <v>86.415999999999997</v>
      </c>
      <c r="O35" s="9">
        <f t="shared" si="0"/>
        <v>2.3264649999999998</v>
      </c>
      <c r="P35" s="9">
        <f t="shared" si="0"/>
        <v>6.9915399999999996</v>
      </c>
      <c r="Q35" s="9">
        <f t="shared" si="0"/>
        <v>671.13699999999994</v>
      </c>
    </row>
    <row r="36" spans="1:17" x14ac:dyDescent="0.25">
      <c r="A36">
        <v>1</v>
      </c>
      <c r="B36">
        <v>43.245800000000003</v>
      </c>
      <c r="C36">
        <v>989.84199999999998</v>
      </c>
      <c r="D36">
        <v>22.8888</v>
      </c>
      <c r="E36">
        <v>87.498000000000005</v>
      </c>
      <c r="F36">
        <v>2.16683</v>
      </c>
      <c r="G36">
        <v>6.9906100000000002</v>
      </c>
      <c r="H36">
        <v>990.78700000000003</v>
      </c>
      <c r="J36" s="9">
        <f t="shared" si="1"/>
        <v>1</v>
      </c>
      <c r="K36" s="9">
        <f t="shared" si="0"/>
        <v>41.652349999999998</v>
      </c>
      <c r="L36" s="9">
        <f t="shared" si="0"/>
        <v>670.96600000000001</v>
      </c>
      <c r="M36" s="9">
        <f t="shared" si="0"/>
        <v>16.099499999999999</v>
      </c>
      <c r="N36" s="9">
        <f t="shared" si="0"/>
        <v>86.445499999999996</v>
      </c>
      <c r="O36" s="9">
        <f t="shared" si="0"/>
        <v>1.471015</v>
      </c>
      <c r="P36" s="9">
        <f t="shared" si="0"/>
        <v>6.99472</v>
      </c>
      <c r="Q36" s="9">
        <f t="shared" si="0"/>
        <v>672.25749999999994</v>
      </c>
    </row>
    <row r="37" spans="1:17" x14ac:dyDescent="0.25">
      <c r="A37">
        <v>0.63095999999999997</v>
      </c>
      <c r="B37">
        <v>27.203600000000002</v>
      </c>
      <c r="C37">
        <v>632.88400000000001</v>
      </c>
      <c r="D37">
        <v>23.264700000000001</v>
      </c>
      <c r="E37">
        <v>87.539000000000001</v>
      </c>
      <c r="F37">
        <v>1.38533</v>
      </c>
      <c r="G37">
        <v>6.9903300000000002</v>
      </c>
      <c r="H37">
        <v>1003.98</v>
      </c>
      <c r="J37" s="9">
        <f t="shared" si="1"/>
        <v>0.63095999999999997</v>
      </c>
      <c r="K37" s="9">
        <f t="shared" si="0"/>
        <v>28.561450000000001</v>
      </c>
      <c r="L37" s="9">
        <f t="shared" si="0"/>
        <v>419.01400000000001</v>
      </c>
      <c r="M37" s="9">
        <f t="shared" si="0"/>
        <v>14.658650000000002</v>
      </c>
      <c r="N37" s="9">
        <f t="shared" si="0"/>
        <v>86.096500000000006</v>
      </c>
      <c r="O37" s="9">
        <f t="shared" si="0"/>
        <v>0.91894500000000001</v>
      </c>
      <c r="P37" s="9">
        <f t="shared" si="0"/>
        <v>6.9942799999999998</v>
      </c>
      <c r="Q37" s="9">
        <f t="shared" si="0"/>
        <v>665.63300000000004</v>
      </c>
    </row>
    <row r="38" spans="1:17" x14ac:dyDescent="0.25">
      <c r="A38">
        <v>0.39811000000000002</v>
      </c>
      <c r="B38">
        <v>17.799199999999999</v>
      </c>
      <c r="C38">
        <v>403.6</v>
      </c>
      <c r="D38">
        <v>22.6752</v>
      </c>
      <c r="E38">
        <v>87.474999999999994</v>
      </c>
      <c r="F38">
        <v>0.88341000000000003</v>
      </c>
      <c r="G38">
        <v>6.9897299999999998</v>
      </c>
      <c r="H38">
        <v>1014.78</v>
      </c>
      <c r="J38" s="9">
        <f t="shared" si="1"/>
        <v>0.39811000000000002</v>
      </c>
      <c r="K38" s="9">
        <f t="shared" si="0"/>
        <v>20.921199999999999</v>
      </c>
      <c r="L38" s="9">
        <f t="shared" si="0"/>
        <v>263.05250000000001</v>
      </c>
      <c r="M38" s="9">
        <f t="shared" si="0"/>
        <v>12.56175</v>
      </c>
      <c r="N38" s="9">
        <f t="shared" si="0"/>
        <v>85.445499999999996</v>
      </c>
      <c r="O38" s="9">
        <f t="shared" si="0"/>
        <v>0.57735500000000006</v>
      </c>
      <c r="P38" s="9">
        <f t="shared" si="0"/>
        <v>6.9938950000000002</v>
      </c>
      <c r="Q38" s="9">
        <f t="shared" si="0"/>
        <v>662.84699999999998</v>
      </c>
    </row>
    <row r="39" spans="1:17" x14ac:dyDescent="0.25">
      <c r="A39">
        <v>0.25119000000000002</v>
      </c>
      <c r="B39">
        <v>12.704000000000001</v>
      </c>
      <c r="C39">
        <v>254.13499999999999</v>
      </c>
      <c r="D39">
        <v>20.004300000000001</v>
      </c>
      <c r="E39">
        <v>87.138000000000005</v>
      </c>
      <c r="F39">
        <v>0.55640000000000001</v>
      </c>
      <c r="G39">
        <v>6.9895699999999996</v>
      </c>
      <c r="H39">
        <v>1012.99</v>
      </c>
      <c r="J39" s="9">
        <f t="shared" si="1"/>
        <v>0.25119000000000002</v>
      </c>
      <c r="K39" s="9">
        <f t="shared" si="0"/>
        <v>14.2544</v>
      </c>
      <c r="L39" s="9">
        <f t="shared" si="0"/>
        <v>163.05450000000002</v>
      </c>
      <c r="M39" s="9">
        <f t="shared" si="0"/>
        <v>11.43845</v>
      </c>
      <c r="N39" s="9">
        <f t="shared" si="0"/>
        <v>85.003500000000003</v>
      </c>
      <c r="O39" s="9">
        <f t="shared" si="0"/>
        <v>0.35809999999999997</v>
      </c>
      <c r="P39" s="9">
        <f t="shared" si="0"/>
        <v>6.9936600000000002</v>
      </c>
      <c r="Q39" s="9">
        <f t="shared" si="0"/>
        <v>651.60750000000007</v>
      </c>
    </row>
    <row r="40" spans="1:17" x14ac:dyDescent="0.25">
      <c r="A40">
        <v>0.15848999999999999</v>
      </c>
      <c r="B40">
        <v>8.3377700000000008</v>
      </c>
      <c r="C40">
        <v>157.387</v>
      </c>
      <c r="D40">
        <v>18.8764</v>
      </c>
      <c r="E40">
        <v>86.968000000000004</v>
      </c>
      <c r="F40">
        <v>0.34466000000000002</v>
      </c>
      <c r="G40">
        <v>6.9901900000000001</v>
      </c>
      <c r="H40">
        <v>994.44</v>
      </c>
      <c r="J40" s="9">
        <f t="shared" si="1"/>
        <v>0.15848999999999999</v>
      </c>
      <c r="K40" s="9">
        <f t="shared" si="0"/>
        <v>8.6762699999999988</v>
      </c>
      <c r="L40" s="9">
        <f t="shared" si="0"/>
        <v>99.679699999999997</v>
      </c>
      <c r="M40" s="9">
        <f t="shared" si="0"/>
        <v>11.508299999999998</v>
      </c>
      <c r="N40" s="9">
        <f t="shared" si="0"/>
        <v>85.031000000000006</v>
      </c>
      <c r="O40" s="9">
        <f t="shared" si="0"/>
        <v>0.21892499999999998</v>
      </c>
      <c r="P40" s="9">
        <f t="shared" si="0"/>
        <v>6.9940999999999995</v>
      </c>
      <c r="Q40" s="9">
        <f t="shared" si="0"/>
        <v>631.31600000000003</v>
      </c>
    </row>
    <row r="41" spans="1:17" x14ac:dyDescent="0.25">
      <c r="A41">
        <v>0.1</v>
      </c>
      <c r="B41">
        <v>4.1319900000000001</v>
      </c>
      <c r="C41">
        <v>95.963800000000006</v>
      </c>
      <c r="D41">
        <v>23.224599999999999</v>
      </c>
      <c r="E41">
        <v>87.534000000000006</v>
      </c>
      <c r="F41">
        <v>0.21006</v>
      </c>
      <c r="G41">
        <v>6.9903000000000004</v>
      </c>
      <c r="H41">
        <v>960.52800000000002</v>
      </c>
      <c r="J41" s="9">
        <f t="shared" si="1"/>
        <v>0.1</v>
      </c>
      <c r="K41" s="9">
        <f t="shared" si="0"/>
        <v>4.2585249999999997</v>
      </c>
      <c r="L41" s="9">
        <f t="shared" si="0"/>
        <v>59.354649999999999</v>
      </c>
      <c r="M41" s="9">
        <f t="shared" si="0"/>
        <v>14.0097</v>
      </c>
      <c r="N41" s="9">
        <f t="shared" si="0"/>
        <v>85.906499999999994</v>
      </c>
      <c r="O41" s="9">
        <f t="shared" si="0"/>
        <v>0.13008</v>
      </c>
      <c r="P41" s="9">
        <f t="shared" si="0"/>
        <v>6.9875350000000003</v>
      </c>
      <c r="Q41" s="9">
        <f t="shared" si="0"/>
        <v>595.07600000000002</v>
      </c>
    </row>
    <row r="42" spans="1:17" x14ac:dyDescent="0.25">
      <c r="A42" t="s">
        <v>10</v>
      </c>
    </row>
  </sheetData>
  <mergeCells count="4">
    <mergeCell ref="A2:H2"/>
    <mergeCell ref="J2:Q2"/>
    <mergeCell ref="A23:H23"/>
    <mergeCell ref="J22:Q2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BB46D-0CA2-48D4-91CF-3A30A368E3AE}">
  <dimension ref="A3:Z41"/>
  <sheetViews>
    <sheetView workbookViewId="0">
      <selection activeCell="U6" sqref="U6:U21"/>
    </sheetView>
  </sheetViews>
  <sheetFormatPr baseColWidth="10" defaultRowHeight="15" x14ac:dyDescent="0.25"/>
  <cols>
    <col min="9" max="9" width="2.85546875" customWidth="1"/>
    <col min="18" max="18" width="3.85546875" customWidth="1"/>
  </cols>
  <sheetData>
    <row r="3" spans="1:26" x14ac:dyDescent="0.25">
      <c r="A3" s="7" t="s">
        <v>40</v>
      </c>
      <c r="B3" s="7"/>
      <c r="C3" s="7"/>
      <c r="D3" s="7"/>
      <c r="E3" s="7"/>
      <c r="F3" s="7"/>
      <c r="G3" s="7"/>
      <c r="H3" s="7"/>
      <c r="J3" s="7" t="s">
        <v>41</v>
      </c>
      <c r="K3" s="7"/>
      <c r="L3" s="7"/>
      <c r="M3" s="7"/>
      <c r="N3" s="7"/>
      <c r="O3" s="7"/>
      <c r="P3" s="7"/>
      <c r="Q3" s="7"/>
      <c r="S3" s="11" t="s">
        <v>52</v>
      </c>
      <c r="T3" s="11"/>
      <c r="U3" s="11"/>
      <c r="V3" s="11"/>
      <c r="W3" s="11"/>
      <c r="X3" s="11"/>
      <c r="Y3" s="11"/>
      <c r="Z3" s="11"/>
    </row>
    <row r="4" spans="1:26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J4" t="s">
        <v>0</v>
      </c>
      <c r="K4" t="s">
        <v>1</v>
      </c>
      <c r="L4" t="s">
        <v>2</v>
      </c>
      <c r="M4" t="s">
        <v>3</v>
      </c>
      <c r="N4" t="s">
        <v>4</v>
      </c>
      <c r="O4" t="s">
        <v>5</v>
      </c>
      <c r="P4" t="s">
        <v>6</v>
      </c>
      <c r="Q4" t="s">
        <v>7</v>
      </c>
      <c r="S4" t="s">
        <v>0</v>
      </c>
      <c r="T4" t="s">
        <v>1</v>
      </c>
      <c r="U4" t="s">
        <v>2</v>
      </c>
      <c r="V4" t="s">
        <v>3</v>
      </c>
      <c r="W4" t="s">
        <v>4</v>
      </c>
      <c r="X4" t="s">
        <v>5</v>
      </c>
      <c r="Y4" t="s">
        <v>6</v>
      </c>
      <c r="Z4" t="s">
        <v>7</v>
      </c>
    </row>
    <row r="5" spans="1:26" x14ac:dyDescent="0.25">
      <c r="A5" t="s">
        <v>8</v>
      </c>
      <c r="B5" t="s">
        <v>9</v>
      </c>
      <c r="C5" t="s">
        <v>9</v>
      </c>
      <c r="D5" t="s">
        <v>10</v>
      </c>
      <c r="E5" t="s">
        <v>11</v>
      </c>
      <c r="F5" t="s">
        <v>12</v>
      </c>
      <c r="G5" t="s">
        <v>13</v>
      </c>
      <c r="H5" t="s">
        <v>14</v>
      </c>
      <c r="J5" t="s">
        <v>8</v>
      </c>
      <c r="K5" t="s">
        <v>9</v>
      </c>
      <c r="L5" t="s">
        <v>9</v>
      </c>
      <c r="M5" t="s">
        <v>10</v>
      </c>
      <c r="N5" t="s">
        <v>11</v>
      </c>
      <c r="O5" t="s">
        <v>12</v>
      </c>
      <c r="P5" t="s">
        <v>13</v>
      </c>
      <c r="Q5" t="s">
        <v>14</v>
      </c>
      <c r="S5" t="s">
        <v>8</v>
      </c>
      <c r="T5" t="s">
        <v>9</v>
      </c>
      <c r="U5" t="s">
        <v>9</v>
      </c>
      <c r="V5" t="s">
        <v>10</v>
      </c>
      <c r="W5" t="s">
        <v>11</v>
      </c>
      <c r="X5" t="s">
        <v>12</v>
      </c>
      <c r="Y5" t="s">
        <v>13</v>
      </c>
      <c r="Z5" t="s">
        <v>14</v>
      </c>
    </row>
    <row r="6" spans="1:26" x14ac:dyDescent="0.25">
      <c r="A6" s="10">
        <v>100</v>
      </c>
      <c r="B6" s="10">
        <v>20482.2</v>
      </c>
      <c r="C6" s="10">
        <v>43696.4</v>
      </c>
      <c r="D6" s="10">
        <v>2.1333899999999999</v>
      </c>
      <c r="E6" s="10">
        <v>64.885999999999996</v>
      </c>
      <c r="F6" s="10">
        <v>103.114</v>
      </c>
      <c r="G6" s="10">
        <v>6.8299200000000004</v>
      </c>
      <c r="H6" s="10">
        <v>482.58600000000001</v>
      </c>
      <c r="I6" s="10"/>
      <c r="J6" s="10">
        <v>100</v>
      </c>
      <c r="K6" s="10">
        <v>28739.3</v>
      </c>
      <c r="L6" s="10">
        <v>57821.5</v>
      </c>
      <c r="M6" s="10">
        <v>2.01193</v>
      </c>
      <c r="N6" s="10">
        <v>63.570999999999998</v>
      </c>
      <c r="O6" s="10">
        <v>137.09700000000001</v>
      </c>
      <c r="P6" s="10">
        <v>6.7868500000000003</v>
      </c>
      <c r="Q6" s="10">
        <v>645.70000000000005</v>
      </c>
      <c r="S6" s="10">
        <f>AVERAGE(A6,A26)</f>
        <v>100</v>
      </c>
      <c r="T6" s="10">
        <f t="shared" ref="T6:Z6" si="0">AVERAGE(B6,B26)</f>
        <v>18039.95</v>
      </c>
      <c r="U6" s="10">
        <f t="shared" si="0"/>
        <v>37615.25</v>
      </c>
      <c r="V6" s="10">
        <f t="shared" si="0"/>
        <v>2.07755</v>
      </c>
      <c r="W6" s="10">
        <f t="shared" si="0"/>
        <v>64.283999999999992</v>
      </c>
      <c r="X6" s="10">
        <f t="shared" si="0"/>
        <v>89.363</v>
      </c>
      <c r="Y6" s="10">
        <f t="shared" si="0"/>
        <v>6.8499549999999996</v>
      </c>
      <c r="Z6" s="10">
        <f>AVERAGE(H6,H26)</f>
        <v>417.197</v>
      </c>
    </row>
    <row r="7" spans="1:26" x14ac:dyDescent="0.25">
      <c r="A7" s="10">
        <v>63.095700000000001</v>
      </c>
      <c r="B7" s="10">
        <v>12626.9</v>
      </c>
      <c r="C7" s="10">
        <v>32423.3</v>
      </c>
      <c r="D7" s="10">
        <v>2.56779</v>
      </c>
      <c r="E7" s="10">
        <v>68.721999999999994</v>
      </c>
      <c r="F7" s="10">
        <v>75.248800000000003</v>
      </c>
      <c r="G7" s="10">
        <v>6.9127400000000003</v>
      </c>
      <c r="H7" s="10">
        <v>551.46799999999996</v>
      </c>
      <c r="I7" s="10"/>
      <c r="J7" s="10">
        <v>63.095700000000001</v>
      </c>
      <c r="K7" s="10">
        <v>17289.8</v>
      </c>
      <c r="L7" s="10">
        <v>42385.1</v>
      </c>
      <c r="M7" s="10">
        <v>2.4514399999999998</v>
      </c>
      <c r="N7" s="10">
        <v>67.808000000000007</v>
      </c>
      <c r="O7" s="10">
        <v>98.677300000000002</v>
      </c>
      <c r="P7" s="10">
        <v>6.8905099999999999</v>
      </c>
      <c r="Q7" s="10">
        <v>725.49900000000002</v>
      </c>
      <c r="S7" s="10">
        <f t="shared" ref="S7:S21" si="1">AVERAGE(A7,A27)</f>
        <v>63.095700000000001</v>
      </c>
      <c r="T7" s="10">
        <f t="shared" ref="T7:T21" si="2">AVERAGE(B7,B27)</f>
        <v>10859.625</v>
      </c>
      <c r="U7" s="10">
        <f t="shared" ref="U7:U21" si="3">AVERAGE(C7,C27)</f>
        <v>27379.75</v>
      </c>
      <c r="V7" s="10">
        <f t="shared" ref="V7:V21" si="4">AVERAGE(D7,D27)</f>
        <v>2.5121950000000002</v>
      </c>
      <c r="W7" s="10">
        <f t="shared" ref="W7:W21" si="5">AVERAGE(E7,E27)</f>
        <v>68.286000000000001</v>
      </c>
      <c r="X7" s="10">
        <f t="shared" ref="X7:X21" si="6">AVERAGE(F7,F27)</f>
        <v>63.807950000000005</v>
      </c>
      <c r="Y7" s="10">
        <f t="shared" ref="Y7:Z21" si="7">AVERAGE(G7,G27)</f>
        <v>6.926895</v>
      </c>
      <c r="Z7" s="10">
        <f t="shared" si="7"/>
        <v>466.84</v>
      </c>
    </row>
    <row r="8" spans="1:26" x14ac:dyDescent="0.25">
      <c r="A8" s="10">
        <v>39.810699999999997</v>
      </c>
      <c r="B8" s="10">
        <v>7380.73</v>
      </c>
      <c r="C8" s="10">
        <v>23362.7</v>
      </c>
      <c r="D8" s="10">
        <v>3.1653600000000002</v>
      </c>
      <c r="E8" s="10">
        <v>72.468000000000004</v>
      </c>
      <c r="F8" s="10">
        <v>53.287100000000002</v>
      </c>
      <c r="G8" s="10">
        <v>6.9520299999999997</v>
      </c>
      <c r="H8" s="10">
        <v>615.43299999999999</v>
      </c>
      <c r="I8" s="10"/>
      <c r="J8" s="10">
        <v>39.810699999999997</v>
      </c>
      <c r="K8" s="10">
        <v>9907.9500000000007</v>
      </c>
      <c r="L8" s="10">
        <v>30222.799999999999</v>
      </c>
      <c r="M8" s="10">
        <v>3.0503499999999999</v>
      </c>
      <c r="N8" s="10">
        <v>71.849000000000004</v>
      </c>
      <c r="O8" s="10">
        <v>69.104200000000006</v>
      </c>
      <c r="P8" s="10">
        <v>6.9450399999999997</v>
      </c>
      <c r="Q8" s="10">
        <v>798.91499999999996</v>
      </c>
      <c r="S8" s="10">
        <f t="shared" si="1"/>
        <v>39.810699999999997</v>
      </c>
      <c r="T8" s="10">
        <f t="shared" si="2"/>
        <v>6359.34</v>
      </c>
      <c r="U8" s="10">
        <f t="shared" si="3"/>
        <v>19747.349999999999</v>
      </c>
      <c r="V8" s="10">
        <f t="shared" si="4"/>
        <v>3.09375</v>
      </c>
      <c r="W8" s="10">
        <f t="shared" si="5"/>
        <v>72.079499999999996</v>
      </c>
      <c r="X8" s="10">
        <f t="shared" si="6"/>
        <v>45.175800000000002</v>
      </c>
      <c r="Y8" s="10">
        <f t="shared" si="7"/>
        <v>6.9621849999999998</v>
      </c>
      <c r="Z8" s="10">
        <f t="shared" ref="Z8:Z21" si="8">AVERAGE(H8,H28)</f>
        <v>521.12900000000002</v>
      </c>
    </row>
    <row r="9" spans="1:26" x14ac:dyDescent="0.25">
      <c r="A9" s="10">
        <v>25.1189</v>
      </c>
      <c r="B9" s="10">
        <v>4099.76</v>
      </c>
      <c r="C9" s="10">
        <v>16354</v>
      </c>
      <c r="D9" s="10">
        <v>3.98902</v>
      </c>
      <c r="E9" s="10">
        <v>75.927000000000007</v>
      </c>
      <c r="F9" s="10">
        <v>36.780799999999999</v>
      </c>
      <c r="G9" s="10">
        <v>6.9732200000000004</v>
      </c>
      <c r="H9" s="10">
        <v>671.21</v>
      </c>
      <c r="I9" s="10"/>
      <c r="J9" s="10">
        <v>25.1189</v>
      </c>
      <c r="K9" s="10">
        <v>5421.14</v>
      </c>
      <c r="L9" s="10">
        <v>21020.2</v>
      </c>
      <c r="M9" s="10">
        <v>3.87744</v>
      </c>
      <c r="N9" s="10">
        <v>75.537999999999997</v>
      </c>
      <c r="O9" s="10">
        <v>47.362499999999997</v>
      </c>
      <c r="P9" s="10">
        <v>6.9740700000000002</v>
      </c>
      <c r="Q9" s="10">
        <v>864.21</v>
      </c>
      <c r="S9" s="10">
        <f t="shared" si="1"/>
        <v>25.1189</v>
      </c>
      <c r="T9" s="10">
        <f t="shared" si="2"/>
        <v>3593.5950000000003</v>
      </c>
      <c r="U9" s="10">
        <f t="shared" si="3"/>
        <v>14023.05</v>
      </c>
      <c r="V9" s="10">
        <f t="shared" si="4"/>
        <v>3.8880049999999997</v>
      </c>
      <c r="W9" s="10">
        <f t="shared" si="5"/>
        <v>75.567499999999995</v>
      </c>
      <c r="X9" s="10">
        <f t="shared" si="6"/>
        <v>31.605350000000001</v>
      </c>
      <c r="Y9" s="10">
        <f t="shared" si="7"/>
        <v>6.9796849999999999</v>
      </c>
      <c r="Z9" s="10">
        <f t="shared" si="8"/>
        <v>576.31700000000001</v>
      </c>
    </row>
    <row r="10" spans="1:26" x14ac:dyDescent="0.25">
      <c r="A10" s="10">
        <v>15.8489</v>
      </c>
      <c r="B10" s="10">
        <v>2170.79</v>
      </c>
      <c r="C10" s="10">
        <v>11136.4</v>
      </c>
      <c r="D10" s="10">
        <v>5.1301300000000003</v>
      </c>
      <c r="E10" s="10">
        <v>78.97</v>
      </c>
      <c r="F10" s="10">
        <v>24.779900000000001</v>
      </c>
      <c r="G10" s="10">
        <v>6.9811500000000004</v>
      </c>
      <c r="H10" s="10">
        <v>715.88599999999997</v>
      </c>
      <c r="I10" s="10"/>
      <c r="J10" s="10">
        <v>15.8489</v>
      </c>
      <c r="K10" s="10">
        <v>2842.98</v>
      </c>
      <c r="L10" s="10">
        <v>14307.1</v>
      </c>
      <c r="M10" s="10">
        <v>5.0324299999999997</v>
      </c>
      <c r="N10" s="10">
        <v>78.760999999999996</v>
      </c>
      <c r="O10" s="10">
        <v>31.873699999999999</v>
      </c>
      <c r="P10" s="10">
        <v>6.9846199999999996</v>
      </c>
      <c r="Q10" s="10">
        <v>920.36599999999999</v>
      </c>
      <c r="S10" s="10">
        <f t="shared" si="1"/>
        <v>15.8489</v>
      </c>
      <c r="T10" s="10">
        <f t="shared" si="2"/>
        <v>1947.5</v>
      </c>
      <c r="U10" s="10">
        <f t="shared" si="3"/>
        <v>9720.3149999999987</v>
      </c>
      <c r="V10" s="10">
        <f t="shared" si="4"/>
        <v>4.973185</v>
      </c>
      <c r="W10" s="10">
        <f t="shared" si="5"/>
        <v>78.62</v>
      </c>
      <c r="X10" s="10">
        <f t="shared" si="6"/>
        <v>21.66395</v>
      </c>
      <c r="Y10" s="10">
        <f t="shared" si="7"/>
        <v>6.9857800000000001</v>
      </c>
      <c r="Z10" s="10">
        <f t="shared" si="8"/>
        <v>625.51099999999997</v>
      </c>
    </row>
    <row r="11" spans="1:26" x14ac:dyDescent="0.25">
      <c r="A11" s="10">
        <v>10</v>
      </c>
      <c r="B11" s="10">
        <v>1101.46</v>
      </c>
      <c r="C11" s="10">
        <v>7411.27</v>
      </c>
      <c r="D11" s="10">
        <v>6.7285599999999999</v>
      </c>
      <c r="E11" s="10">
        <v>81.546999999999997</v>
      </c>
      <c r="F11" s="10">
        <v>16.376000000000001</v>
      </c>
      <c r="G11" s="10">
        <v>6.9862099999999998</v>
      </c>
      <c r="H11" s="10">
        <v>749.26700000000005</v>
      </c>
      <c r="I11" s="10"/>
      <c r="J11" s="10">
        <v>10</v>
      </c>
      <c r="K11" s="10">
        <v>1424.43</v>
      </c>
      <c r="L11" s="10">
        <v>9527.94</v>
      </c>
      <c r="M11" s="10">
        <v>6.6889200000000004</v>
      </c>
      <c r="N11" s="10">
        <v>81.497</v>
      </c>
      <c r="O11" s="10">
        <v>21.075900000000001</v>
      </c>
      <c r="P11" s="10">
        <v>6.9929199999999998</v>
      </c>
      <c r="Q11" s="10">
        <v>963.38300000000004</v>
      </c>
      <c r="S11" s="10">
        <f t="shared" si="1"/>
        <v>10</v>
      </c>
      <c r="T11" s="10">
        <f t="shared" si="2"/>
        <v>1017.8865000000001</v>
      </c>
      <c r="U11" s="10">
        <f t="shared" si="3"/>
        <v>6580.335</v>
      </c>
      <c r="V11" s="10">
        <f t="shared" si="4"/>
        <v>6.4410849999999993</v>
      </c>
      <c r="W11" s="10">
        <f t="shared" si="5"/>
        <v>81.158500000000004</v>
      </c>
      <c r="X11" s="10">
        <f t="shared" si="6"/>
        <v>14.561300000000001</v>
      </c>
      <c r="Y11" s="10">
        <f t="shared" si="7"/>
        <v>6.9905650000000001</v>
      </c>
      <c r="Z11" s="10">
        <f t="shared" si="8"/>
        <v>665.87450000000001</v>
      </c>
    </row>
    <row r="12" spans="1:26" x14ac:dyDescent="0.25">
      <c r="A12" s="10">
        <v>6.3095699999999999</v>
      </c>
      <c r="B12" s="10">
        <v>545.93899999999996</v>
      </c>
      <c r="C12" s="10">
        <v>4841.58</v>
      </c>
      <c r="D12" s="10">
        <v>8.8683599999999991</v>
      </c>
      <c r="E12" s="10">
        <v>83.566000000000003</v>
      </c>
      <c r="F12" s="10">
        <v>10.6531</v>
      </c>
      <c r="G12" s="10">
        <v>6.9889999999999999</v>
      </c>
      <c r="H12" s="10">
        <v>772.202</v>
      </c>
      <c r="I12" s="10"/>
      <c r="J12" s="10">
        <v>6.3095699999999999</v>
      </c>
      <c r="K12" s="10">
        <v>683.39599999999996</v>
      </c>
      <c r="L12" s="10">
        <v>6225.14</v>
      </c>
      <c r="M12" s="10">
        <v>9.1091300000000004</v>
      </c>
      <c r="N12" s="10">
        <v>83.734999999999999</v>
      </c>
      <c r="O12" s="10">
        <v>13.7073</v>
      </c>
      <c r="P12" s="10">
        <v>6.9963499999999996</v>
      </c>
      <c r="Q12" s="10">
        <v>992.54600000000005</v>
      </c>
      <c r="S12" s="10">
        <f t="shared" si="1"/>
        <v>6.3095699999999999</v>
      </c>
      <c r="T12" s="10">
        <f t="shared" si="2"/>
        <v>525.40549999999996</v>
      </c>
      <c r="U12" s="10">
        <f t="shared" si="3"/>
        <v>4370.7550000000001</v>
      </c>
      <c r="V12" s="10">
        <f t="shared" si="4"/>
        <v>8.2964749999999992</v>
      </c>
      <c r="W12" s="10">
        <f t="shared" si="5"/>
        <v>83.094999999999999</v>
      </c>
      <c r="X12" s="10">
        <f t="shared" si="6"/>
        <v>9.6297199999999989</v>
      </c>
      <c r="Y12" s="10">
        <f t="shared" si="7"/>
        <v>6.9922900000000006</v>
      </c>
      <c r="Z12" s="10">
        <f t="shared" si="8"/>
        <v>697.72849999999994</v>
      </c>
    </row>
    <row r="13" spans="1:26" x14ac:dyDescent="0.25">
      <c r="A13" s="10">
        <v>3.9810699999999999</v>
      </c>
      <c r="B13" s="10">
        <v>271.35399999999998</v>
      </c>
      <c r="C13" s="10">
        <v>3121.59</v>
      </c>
      <c r="D13" s="10">
        <v>11.5037</v>
      </c>
      <c r="E13" s="10">
        <v>85.031999999999996</v>
      </c>
      <c r="F13" s="10">
        <v>6.8518499999999998</v>
      </c>
      <c r="G13" s="10">
        <v>6.9898600000000002</v>
      </c>
      <c r="H13" s="10">
        <v>787.06500000000005</v>
      </c>
      <c r="I13" s="10"/>
      <c r="J13" s="10">
        <v>3.9810699999999999</v>
      </c>
      <c r="K13" s="10">
        <v>322.21600000000001</v>
      </c>
      <c r="L13" s="10">
        <v>4014.88</v>
      </c>
      <c r="M13" s="10">
        <v>12.4602</v>
      </c>
      <c r="N13" s="10">
        <v>85.412000000000006</v>
      </c>
      <c r="O13" s="10">
        <v>8.8168900000000008</v>
      </c>
      <c r="P13" s="10">
        <v>6.9971199999999998</v>
      </c>
      <c r="Q13" s="10">
        <v>1011.74</v>
      </c>
      <c r="S13" s="10">
        <f t="shared" si="1"/>
        <v>3.9810699999999999</v>
      </c>
      <c r="T13" s="10">
        <f t="shared" si="2"/>
        <v>277.85550000000001</v>
      </c>
      <c r="U13" s="10">
        <f t="shared" si="3"/>
        <v>2861.19</v>
      </c>
      <c r="V13" s="10">
        <f t="shared" si="4"/>
        <v>10.324960000000001</v>
      </c>
      <c r="W13" s="10">
        <f t="shared" si="5"/>
        <v>84.396000000000001</v>
      </c>
      <c r="X13" s="10">
        <f t="shared" si="6"/>
        <v>6.2890649999999999</v>
      </c>
      <c r="Y13" s="10">
        <f t="shared" si="7"/>
        <v>6.9929900000000007</v>
      </c>
      <c r="Z13" s="10">
        <f t="shared" si="8"/>
        <v>722.12400000000002</v>
      </c>
    </row>
    <row r="14" spans="1:26" x14ac:dyDescent="0.25">
      <c r="A14" s="10">
        <v>2.5118900000000002</v>
      </c>
      <c r="B14" s="10">
        <v>142.364</v>
      </c>
      <c r="C14" s="10">
        <v>1996.11</v>
      </c>
      <c r="D14" s="10">
        <v>14.0212</v>
      </c>
      <c r="E14" s="10">
        <v>85.921000000000006</v>
      </c>
      <c r="F14" s="10">
        <v>4.3759199999999998</v>
      </c>
      <c r="G14" s="10">
        <v>6.9896200000000004</v>
      </c>
      <c r="H14" s="10">
        <v>796.68499999999995</v>
      </c>
      <c r="I14" s="10"/>
      <c r="J14" s="10">
        <v>2.5118900000000002</v>
      </c>
      <c r="K14" s="10">
        <v>153.845</v>
      </c>
      <c r="L14" s="10">
        <v>2569.46</v>
      </c>
      <c r="M14" s="10">
        <v>16.701599999999999</v>
      </c>
      <c r="N14" s="10">
        <v>86.573999999999998</v>
      </c>
      <c r="O14" s="10">
        <v>5.6349099999999996</v>
      </c>
      <c r="P14" s="10">
        <v>6.9974299999999996</v>
      </c>
      <c r="Q14" s="10">
        <v>1024.75</v>
      </c>
      <c r="S14" s="10">
        <f t="shared" si="1"/>
        <v>2.5118900000000002</v>
      </c>
      <c r="T14" s="10">
        <f t="shared" si="2"/>
        <v>158.364</v>
      </c>
      <c r="U14" s="10">
        <f t="shared" si="3"/>
        <v>1860.085</v>
      </c>
      <c r="V14" s="10">
        <f t="shared" si="4"/>
        <v>11.95444</v>
      </c>
      <c r="W14" s="10">
        <f t="shared" si="5"/>
        <v>85.073000000000008</v>
      </c>
      <c r="X14" s="10">
        <f t="shared" si="6"/>
        <v>4.0841149999999997</v>
      </c>
      <c r="Y14" s="10">
        <f t="shared" si="7"/>
        <v>6.992515</v>
      </c>
      <c r="Z14" s="10">
        <f t="shared" si="8"/>
        <v>743.27299999999991</v>
      </c>
    </row>
    <row r="15" spans="1:26" x14ac:dyDescent="0.25">
      <c r="A15" s="10">
        <v>1.5848899999999999</v>
      </c>
      <c r="B15" s="10">
        <v>84.004599999999996</v>
      </c>
      <c r="C15" s="10">
        <v>1269.6199999999999</v>
      </c>
      <c r="D15" s="10">
        <v>15.1137</v>
      </c>
      <c r="E15" s="10">
        <v>86.215000000000003</v>
      </c>
      <c r="F15" s="10">
        <v>2.7813400000000001</v>
      </c>
      <c r="G15" s="10">
        <v>6.9872199999999998</v>
      </c>
      <c r="H15" s="10">
        <v>802.82500000000005</v>
      </c>
      <c r="I15" s="10"/>
      <c r="J15" s="10">
        <v>1.5848899999999999</v>
      </c>
      <c r="K15" s="10">
        <v>79.482900000000001</v>
      </c>
      <c r="L15" s="10">
        <v>1637.78</v>
      </c>
      <c r="M15" s="10">
        <v>20.605499999999999</v>
      </c>
      <c r="N15" s="10">
        <v>87.221999999999994</v>
      </c>
      <c r="O15" s="10">
        <v>3.5885799999999999</v>
      </c>
      <c r="P15" s="10">
        <v>6.9956199999999997</v>
      </c>
      <c r="Q15" s="10">
        <v>1034.5899999999999</v>
      </c>
      <c r="S15" s="10">
        <f t="shared" si="1"/>
        <v>1.5848899999999999</v>
      </c>
      <c r="T15" s="10">
        <f t="shared" si="2"/>
        <v>101.8548</v>
      </c>
      <c r="U15" s="10">
        <f t="shared" si="3"/>
        <v>1203.81</v>
      </c>
      <c r="V15" s="10">
        <f t="shared" si="4"/>
        <v>12.310205</v>
      </c>
      <c r="W15" s="10">
        <f t="shared" si="5"/>
        <v>85.105000000000004</v>
      </c>
      <c r="X15" s="10">
        <f t="shared" si="6"/>
        <v>2.64255</v>
      </c>
      <c r="Y15" s="10">
        <f t="shared" si="7"/>
        <v>6.9906649999999999</v>
      </c>
      <c r="Z15" s="10">
        <f t="shared" si="8"/>
        <v>762.40750000000003</v>
      </c>
    </row>
    <row r="16" spans="1:26" x14ac:dyDescent="0.25">
      <c r="A16" s="10">
        <v>1</v>
      </c>
      <c r="B16" s="10">
        <v>55.716999999999999</v>
      </c>
      <c r="C16" s="10">
        <v>806.13099999999997</v>
      </c>
      <c r="D16" s="10">
        <v>14.468299999999999</v>
      </c>
      <c r="E16" s="10">
        <v>86.046000000000006</v>
      </c>
      <c r="F16" s="10">
        <v>1.76711</v>
      </c>
      <c r="G16" s="10">
        <v>6.9902499999999996</v>
      </c>
      <c r="H16" s="10">
        <v>808.05499999999995</v>
      </c>
      <c r="I16" s="10"/>
      <c r="J16" s="10">
        <v>1</v>
      </c>
      <c r="K16" s="10">
        <v>44.329300000000003</v>
      </c>
      <c r="L16" s="10">
        <v>1038.92</v>
      </c>
      <c r="M16" s="10">
        <v>23.436399999999999</v>
      </c>
      <c r="N16" s="10">
        <v>87.557000000000002</v>
      </c>
      <c r="O16" s="10">
        <v>2.2768000000000002</v>
      </c>
      <c r="P16" s="10">
        <v>6.9987000000000004</v>
      </c>
      <c r="Q16" s="10">
        <v>1039.8699999999999</v>
      </c>
      <c r="S16" s="10">
        <f t="shared" si="1"/>
        <v>1</v>
      </c>
      <c r="T16" s="10">
        <f t="shared" si="2"/>
        <v>73.086449999999999</v>
      </c>
      <c r="U16" s="10">
        <f t="shared" si="3"/>
        <v>780.57299999999998</v>
      </c>
      <c r="V16" s="10">
        <f t="shared" si="4"/>
        <v>11.407534999999999</v>
      </c>
      <c r="W16" s="10">
        <f t="shared" si="5"/>
        <v>84.606999999999999</v>
      </c>
      <c r="X16" s="10">
        <f t="shared" si="6"/>
        <v>1.71593</v>
      </c>
      <c r="Y16" s="10">
        <f t="shared" si="7"/>
        <v>6.9940850000000001</v>
      </c>
      <c r="Z16" s="10">
        <f t="shared" si="8"/>
        <v>784.23450000000003</v>
      </c>
    </row>
    <row r="17" spans="1:26" x14ac:dyDescent="0.25">
      <c r="A17" s="10">
        <v>0.63095999999999997</v>
      </c>
      <c r="B17" s="10">
        <v>40.0548</v>
      </c>
      <c r="C17" s="10">
        <v>509.88400000000001</v>
      </c>
      <c r="D17" s="10">
        <v>12.729699999999999</v>
      </c>
      <c r="E17" s="10">
        <v>85.507999999999996</v>
      </c>
      <c r="F17" s="10">
        <v>1.1184700000000001</v>
      </c>
      <c r="G17" s="10">
        <v>6.9901400000000002</v>
      </c>
      <c r="H17" s="10">
        <v>810.60199999999998</v>
      </c>
      <c r="I17" s="10"/>
      <c r="J17" s="10">
        <v>0.63095999999999997</v>
      </c>
      <c r="K17" s="10">
        <v>28.911200000000001</v>
      </c>
      <c r="L17" s="10">
        <v>657.06500000000005</v>
      </c>
      <c r="M17" s="10">
        <v>22.727</v>
      </c>
      <c r="N17" s="10">
        <v>87.480999999999995</v>
      </c>
      <c r="O17" s="10">
        <v>1.44004</v>
      </c>
      <c r="P17" s="10">
        <v>6.9986699999999997</v>
      </c>
      <c r="Q17" s="10">
        <v>1042.3900000000001</v>
      </c>
      <c r="S17" s="10">
        <f t="shared" si="1"/>
        <v>0.63095999999999997</v>
      </c>
      <c r="T17" s="10">
        <f t="shared" si="2"/>
        <v>54.171500000000002</v>
      </c>
      <c r="U17" s="10">
        <f t="shared" si="3"/>
        <v>508.38150000000002</v>
      </c>
      <c r="V17" s="10">
        <f t="shared" si="4"/>
        <v>10.076165</v>
      </c>
      <c r="W17" s="10">
        <f t="shared" si="5"/>
        <v>83.91749999999999</v>
      </c>
      <c r="X17" s="10">
        <f t="shared" si="6"/>
        <v>1.1190150000000001</v>
      </c>
      <c r="Y17" s="10">
        <f t="shared" si="7"/>
        <v>6.9935299999999998</v>
      </c>
      <c r="Z17" s="10">
        <f t="shared" si="8"/>
        <v>810.60400000000004</v>
      </c>
    </row>
    <row r="18" spans="1:26" x14ac:dyDescent="0.25">
      <c r="A18" s="10">
        <v>0.39811000000000002</v>
      </c>
      <c r="B18" s="10">
        <v>29.6709</v>
      </c>
      <c r="C18" s="10">
        <v>323.03399999999999</v>
      </c>
      <c r="D18" s="10">
        <v>10.8872</v>
      </c>
      <c r="E18" s="10">
        <v>84.751999999999995</v>
      </c>
      <c r="F18" s="10">
        <v>0.71008000000000004</v>
      </c>
      <c r="G18" s="10">
        <v>6.99695</v>
      </c>
      <c r="H18" s="10">
        <v>814.84</v>
      </c>
      <c r="I18" s="10"/>
      <c r="J18" s="10">
        <v>0.39811000000000002</v>
      </c>
      <c r="K18" s="10">
        <v>20.7044</v>
      </c>
      <c r="L18" s="10">
        <v>415.30799999999999</v>
      </c>
      <c r="M18" s="10">
        <v>20.058900000000001</v>
      </c>
      <c r="N18" s="10">
        <v>87.146000000000001</v>
      </c>
      <c r="O18" s="10">
        <v>0.91037999999999997</v>
      </c>
      <c r="P18" s="10">
        <v>6.99817</v>
      </c>
      <c r="Q18" s="10">
        <v>1044.5</v>
      </c>
      <c r="S18" s="10">
        <f t="shared" si="1"/>
        <v>0.39811000000000002</v>
      </c>
      <c r="T18" s="10">
        <f t="shared" si="2"/>
        <v>40.552349999999997</v>
      </c>
      <c r="U18" s="10">
        <f t="shared" si="3"/>
        <v>329.30949999999996</v>
      </c>
      <c r="V18" s="10">
        <f t="shared" si="4"/>
        <v>8.7058949999999999</v>
      </c>
      <c r="W18" s="10">
        <f t="shared" si="5"/>
        <v>83.019000000000005</v>
      </c>
      <c r="X18" s="10">
        <f t="shared" si="6"/>
        <v>0.7265950000000001</v>
      </c>
      <c r="Y18" s="10">
        <f t="shared" si="7"/>
        <v>6.99674</v>
      </c>
      <c r="Z18" s="10">
        <f t="shared" si="8"/>
        <v>833.81700000000001</v>
      </c>
    </row>
    <row r="19" spans="1:26" x14ac:dyDescent="0.25">
      <c r="A19" s="10">
        <v>0.25119000000000002</v>
      </c>
      <c r="B19" s="10">
        <v>20.850999999999999</v>
      </c>
      <c r="C19" s="10">
        <v>203.35400000000001</v>
      </c>
      <c r="D19" s="10">
        <v>9.7527500000000007</v>
      </c>
      <c r="E19" s="10">
        <v>84.146000000000001</v>
      </c>
      <c r="F19" s="10">
        <v>0.44744</v>
      </c>
      <c r="G19" s="10">
        <v>6.99655</v>
      </c>
      <c r="H19" s="10">
        <v>813.81200000000001</v>
      </c>
      <c r="I19" s="10"/>
      <c r="J19" s="10">
        <v>0.25119000000000002</v>
      </c>
      <c r="K19" s="10">
        <v>15.075799999999999</v>
      </c>
      <c r="L19" s="10">
        <v>261.149</v>
      </c>
      <c r="M19" s="10">
        <v>17.322399999999998</v>
      </c>
      <c r="N19" s="10">
        <v>86.695999999999998</v>
      </c>
      <c r="O19" s="10">
        <v>0.57264999999999999</v>
      </c>
      <c r="P19" s="10">
        <v>6.9976399999999996</v>
      </c>
      <c r="Q19" s="10">
        <v>1041.3800000000001</v>
      </c>
      <c r="S19" s="10">
        <f t="shared" si="1"/>
        <v>0.25119000000000002</v>
      </c>
      <c r="T19" s="10">
        <f t="shared" si="2"/>
        <v>28.818449999999999</v>
      </c>
      <c r="U19" s="10">
        <f t="shared" si="3"/>
        <v>211.77850000000001</v>
      </c>
      <c r="V19" s="10">
        <f t="shared" si="4"/>
        <v>7.869415</v>
      </c>
      <c r="W19" s="10">
        <f t="shared" si="5"/>
        <v>82.331000000000003</v>
      </c>
      <c r="X19" s="10">
        <f t="shared" si="6"/>
        <v>0.468055</v>
      </c>
      <c r="Y19" s="10">
        <f t="shared" si="7"/>
        <v>6.9965549999999999</v>
      </c>
      <c r="Z19" s="10">
        <f t="shared" si="8"/>
        <v>851.303</v>
      </c>
    </row>
    <row r="20" spans="1:26" x14ac:dyDescent="0.25">
      <c r="A20" s="10">
        <v>0.15848999999999999</v>
      </c>
      <c r="B20" s="10">
        <v>13.0756</v>
      </c>
      <c r="C20" s="10">
        <v>126.82</v>
      </c>
      <c r="D20" s="10">
        <v>9.6989699999999992</v>
      </c>
      <c r="E20" s="10">
        <v>84.113</v>
      </c>
      <c r="F20" s="10">
        <v>0.27909</v>
      </c>
      <c r="G20" s="10">
        <v>6.9972500000000002</v>
      </c>
      <c r="H20" s="10">
        <v>804.42</v>
      </c>
      <c r="I20" s="10"/>
      <c r="J20" s="10">
        <v>0.15848999999999999</v>
      </c>
      <c r="K20" s="10">
        <v>10.414300000000001</v>
      </c>
      <c r="L20" s="10">
        <v>161.762</v>
      </c>
      <c r="M20" s="10">
        <v>15.5327</v>
      </c>
      <c r="N20" s="10">
        <v>86.316000000000003</v>
      </c>
      <c r="O20" s="10">
        <v>0.35525000000000001</v>
      </c>
      <c r="P20" s="10">
        <v>7.0054600000000002</v>
      </c>
      <c r="Q20" s="10">
        <v>1022.76</v>
      </c>
      <c r="S20" s="10">
        <f t="shared" si="1"/>
        <v>0.15848999999999999</v>
      </c>
      <c r="T20" s="10">
        <f t="shared" si="2"/>
        <v>17.493549999999999</v>
      </c>
      <c r="U20" s="10">
        <f t="shared" si="3"/>
        <v>133.702</v>
      </c>
      <c r="V20" s="10">
        <f t="shared" si="4"/>
        <v>8.0574699999999986</v>
      </c>
      <c r="W20" s="10">
        <f t="shared" si="5"/>
        <v>82.62700000000001</v>
      </c>
      <c r="X20" s="10">
        <f t="shared" si="6"/>
        <v>0.29527000000000003</v>
      </c>
      <c r="Y20" s="10">
        <f t="shared" si="7"/>
        <v>6.9970750000000006</v>
      </c>
      <c r="Z20" s="10">
        <f t="shared" si="8"/>
        <v>851.077</v>
      </c>
    </row>
    <row r="21" spans="1:26" x14ac:dyDescent="0.25">
      <c r="A21" s="10">
        <v>0.1</v>
      </c>
      <c r="B21" s="10">
        <v>7.1749599999999996</v>
      </c>
      <c r="C21" s="10">
        <v>77.057900000000004</v>
      </c>
      <c r="D21" s="10">
        <v>10.739800000000001</v>
      </c>
      <c r="E21" s="10">
        <v>84.68</v>
      </c>
      <c r="F21" s="10">
        <v>0.16941000000000001</v>
      </c>
      <c r="G21" s="10">
        <v>6.9971100000000002</v>
      </c>
      <c r="H21" s="10" t="s">
        <v>10</v>
      </c>
      <c r="I21" s="10"/>
      <c r="J21" s="10">
        <v>0.1</v>
      </c>
      <c r="K21" s="10">
        <v>5.3387700000000002</v>
      </c>
      <c r="L21" s="10">
        <v>96.775800000000004</v>
      </c>
      <c r="M21" s="10">
        <v>18.126999999999999</v>
      </c>
      <c r="N21" s="10">
        <v>86.841999999999999</v>
      </c>
      <c r="O21" s="10">
        <v>0.21196000000000001</v>
      </c>
      <c r="P21" s="10">
        <v>6.9902800000000003</v>
      </c>
      <c r="Q21" s="10">
        <v>969.23</v>
      </c>
      <c r="S21" s="10">
        <f t="shared" si="1"/>
        <v>0.1</v>
      </c>
      <c r="T21" s="10">
        <f t="shared" si="2"/>
        <v>9.3201299999999989</v>
      </c>
      <c r="U21" s="10">
        <f t="shared" si="3"/>
        <v>81.525949999999995</v>
      </c>
      <c r="V21" s="10">
        <f t="shared" si="4"/>
        <v>9.1200849999999996</v>
      </c>
      <c r="W21" s="10">
        <f t="shared" si="5"/>
        <v>83.543000000000006</v>
      </c>
      <c r="X21" s="10">
        <f t="shared" si="6"/>
        <v>0.17965999999999999</v>
      </c>
      <c r="Y21" s="10">
        <f t="shared" si="7"/>
        <v>6.9970800000000004</v>
      </c>
      <c r="Z21" s="10">
        <f t="shared" si="8"/>
        <v>867.54899999999998</v>
      </c>
    </row>
    <row r="22" spans="1:26" x14ac:dyDescent="0.25">
      <c r="A22" t="s">
        <v>10</v>
      </c>
      <c r="J22" t="s">
        <v>10</v>
      </c>
    </row>
    <row r="23" spans="1:26" x14ac:dyDescent="0.25">
      <c r="A23" s="7" t="s">
        <v>42</v>
      </c>
      <c r="B23" s="7"/>
      <c r="C23" s="7"/>
      <c r="D23" s="7"/>
      <c r="E23" s="7"/>
      <c r="F23" s="7"/>
      <c r="G23" s="7"/>
      <c r="H23" s="7"/>
    </row>
    <row r="24" spans="1:26" x14ac:dyDescent="0.25">
      <c r="A24" t="s">
        <v>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24" t="s">
        <v>7</v>
      </c>
    </row>
    <row r="25" spans="1:26" x14ac:dyDescent="0.25">
      <c r="A25" t="s">
        <v>8</v>
      </c>
      <c r="B25" t="s">
        <v>9</v>
      </c>
      <c r="C25" t="s">
        <v>9</v>
      </c>
      <c r="D25" t="s">
        <v>10</v>
      </c>
      <c r="E25" t="s">
        <v>11</v>
      </c>
      <c r="F25" t="s">
        <v>12</v>
      </c>
      <c r="G25" t="s">
        <v>13</v>
      </c>
      <c r="H25" t="s">
        <v>14</v>
      </c>
    </row>
    <row r="26" spans="1:26" x14ac:dyDescent="0.25">
      <c r="A26" s="10">
        <v>100</v>
      </c>
      <c r="B26" s="10">
        <v>15597.7</v>
      </c>
      <c r="C26" s="10">
        <v>31534.1</v>
      </c>
      <c r="D26" s="10">
        <v>2.0217100000000001</v>
      </c>
      <c r="E26" s="10">
        <v>63.682000000000002</v>
      </c>
      <c r="F26" s="10">
        <v>75.611999999999995</v>
      </c>
      <c r="G26" s="10">
        <v>6.8699899999999996</v>
      </c>
      <c r="H26" s="10">
        <v>351.80799999999999</v>
      </c>
    </row>
    <row r="27" spans="1:26" x14ac:dyDescent="0.25">
      <c r="A27" s="10">
        <v>63.095700000000001</v>
      </c>
      <c r="B27" s="10">
        <v>9092.35</v>
      </c>
      <c r="C27" s="10">
        <v>22336.2</v>
      </c>
      <c r="D27" s="10">
        <v>2.4565999999999999</v>
      </c>
      <c r="E27" s="10">
        <v>67.849999999999994</v>
      </c>
      <c r="F27" s="10">
        <v>52.367100000000001</v>
      </c>
      <c r="G27" s="10">
        <v>6.9410499999999997</v>
      </c>
      <c r="H27" s="10">
        <v>382.21199999999999</v>
      </c>
    </row>
    <row r="28" spans="1:26" x14ac:dyDescent="0.25">
      <c r="A28" s="10">
        <v>39.810699999999997</v>
      </c>
      <c r="B28" s="10">
        <v>5337.95</v>
      </c>
      <c r="C28" s="10">
        <v>16132</v>
      </c>
      <c r="D28" s="10">
        <v>3.0221399999999998</v>
      </c>
      <c r="E28" s="10">
        <v>71.691000000000003</v>
      </c>
      <c r="F28" s="10">
        <v>37.064500000000002</v>
      </c>
      <c r="G28" s="10">
        <v>6.97234</v>
      </c>
      <c r="H28" s="10">
        <v>426.82499999999999</v>
      </c>
    </row>
    <row r="29" spans="1:26" x14ac:dyDescent="0.25">
      <c r="A29" s="10">
        <v>25.1189</v>
      </c>
      <c r="B29" s="10">
        <v>3087.43</v>
      </c>
      <c r="C29" s="10">
        <v>11692.1</v>
      </c>
      <c r="D29" s="10">
        <v>3.7869899999999999</v>
      </c>
      <c r="E29" s="10">
        <v>75.207999999999998</v>
      </c>
      <c r="F29" s="10">
        <v>26.4299</v>
      </c>
      <c r="G29" s="10">
        <v>6.9861500000000003</v>
      </c>
      <c r="H29" s="10">
        <v>481.42399999999998</v>
      </c>
    </row>
    <row r="30" spans="1:26" x14ac:dyDescent="0.25">
      <c r="A30" s="10">
        <v>15.8489</v>
      </c>
      <c r="B30" s="10">
        <v>1724.21</v>
      </c>
      <c r="C30" s="10">
        <v>8304.23</v>
      </c>
      <c r="D30" s="10">
        <v>4.8162399999999996</v>
      </c>
      <c r="E30" s="10">
        <v>78.27</v>
      </c>
      <c r="F30" s="10">
        <v>18.547999999999998</v>
      </c>
      <c r="G30" s="10">
        <v>6.9904099999999998</v>
      </c>
      <c r="H30" s="10">
        <v>535.13599999999997</v>
      </c>
    </row>
    <row r="31" spans="1:26" x14ac:dyDescent="0.25">
      <c r="A31" s="10">
        <v>10</v>
      </c>
      <c r="B31" s="10">
        <v>934.31299999999999</v>
      </c>
      <c r="C31" s="10">
        <v>5749.4</v>
      </c>
      <c r="D31" s="10">
        <v>6.1536099999999996</v>
      </c>
      <c r="E31" s="10">
        <v>80.77</v>
      </c>
      <c r="F31" s="10">
        <v>12.746600000000001</v>
      </c>
      <c r="G31" s="10">
        <v>6.9949199999999996</v>
      </c>
      <c r="H31" s="10">
        <v>582.48199999999997</v>
      </c>
    </row>
    <row r="32" spans="1:26" x14ac:dyDescent="0.25">
      <c r="A32" s="10">
        <v>6.3095699999999999</v>
      </c>
      <c r="B32" s="10">
        <v>504.87200000000001</v>
      </c>
      <c r="C32" s="10">
        <v>3899.93</v>
      </c>
      <c r="D32" s="10">
        <v>7.7245900000000001</v>
      </c>
      <c r="E32" s="10">
        <v>82.623999999999995</v>
      </c>
      <c r="F32" s="10">
        <v>8.6063399999999994</v>
      </c>
      <c r="G32" s="10">
        <v>6.9955800000000004</v>
      </c>
      <c r="H32" s="10">
        <v>623.255</v>
      </c>
    </row>
    <row r="33" spans="1:8" x14ac:dyDescent="0.25">
      <c r="A33" s="10">
        <v>3.9810699999999999</v>
      </c>
      <c r="B33" s="10">
        <v>284.35700000000003</v>
      </c>
      <c r="C33" s="10">
        <v>2600.79</v>
      </c>
      <c r="D33" s="10">
        <v>9.1462199999999996</v>
      </c>
      <c r="E33" s="10">
        <v>83.76</v>
      </c>
      <c r="F33" s="10">
        <v>5.72628</v>
      </c>
      <c r="G33" s="10">
        <v>6.9961200000000003</v>
      </c>
      <c r="H33" s="10">
        <v>657.18299999999999</v>
      </c>
    </row>
    <row r="34" spans="1:8" x14ac:dyDescent="0.25">
      <c r="A34" s="10">
        <v>2.5118900000000002</v>
      </c>
      <c r="B34" s="10">
        <v>174.364</v>
      </c>
      <c r="C34" s="10">
        <v>1724.06</v>
      </c>
      <c r="D34" s="10">
        <v>9.8876799999999996</v>
      </c>
      <c r="E34" s="10">
        <v>84.224999999999994</v>
      </c>
      <c r="F34" s="10">
        <v>3.7923100000000001</v>
      </c>
      <c r="G34" s="10">
        <v>6.9954099999999997</v>
      </c>
      <c r="H34" s="10">
        <v>689.86099999999999</v>
      </c>
    </row>
    <row r="35" spans="1:8" x14ac:dyDescent="0.25">
      <c r="A35" s="10">
        <v>1.5848899999999999</v>
      </c>
      <c r="B35" s="10">
        <v>119.705</v>
      </c>
      <c r="C35" s="10">
        <v>1138</v>
      </c>
      <c r="D35" s="10">
        <v>9.50671</v>
      </c>
      <c r="E35" s="10">
        <v>83.995000000000005</v>
      </c>
      <c r="F35" s="10">
        <v>2.5037600000000002</v>
      </c>
      <c r="G35" s="10">
        <v>6.99411</v>
      </c>
      <c r="H35" s="10">
        <v>721.99</v>
      </c>
    </row>
    <row r="36" spans="1:8" x14ac:dyDescent="0.25">
      <c r="A36" s="10">
        <v>1</v>
      </c>
      <c r="B36" s="10">
        <v>90.4559</v>
      </c>
      <c r="C36" s="10">
        <v>755.01499999999999</v>
      </c>
      <c r="D36" s="10">
        <v>8.3467699999999994</v>
      </c>
      <c r="E36" s="10">
        <v>83.168000000000006</v>
      </c>
      <c r="F36" s="10">
        <v>1.66475</v>
      </c>
      <c r="G36" s="10">
        <v>6.9979199999999997</v>
      </c>
      <c r="H36" s="10">
        <v>760.41399999999999</v>
      </c>
    </row>
    <row r="37" spans="1:8" x14ac:dyDescent="0.25">
      <c r="A37" s="10">
        <v>0.63095999999999997</v>
      </c>
      <c r="B37" s="10">
        <v>68.288200000000003</v>
      </c>
      <c r="C37" s="10">
        <v>506.87900000000002</v>
      </c>
      <c r="D37" s="10">
        <v>7.4226299999999998</v>
      </c>
      <c r="E37" s="10">
        <v>82.326999999999998</v>
      </c>
      <c r="F37" s="10">
        <v>1.1195600000000001</v>
      </c>
      <c r="G37" s="10">
        <v>6.9969200000000003</v>
      </c>
      <c r="H37" s="10">
        <v>810.60599999999999</v>
      </c>
    </row>
    <row r="38" spans="1:8" x14ac:dyDescent="0.25">
      <c r="A38" s="10">
        <v>0.39811000000000002</v>
      </c>
      <c r="B38" s="10">
        <v>51.433799999999998</v>
      </c>
      <c r="C38" s="10">
        <v>335.58499999999998</v>
      </c>
      <c r="D38" s="10">
        <v>6.5245899999999999</v>
      </c>
      <c r="E38" s="10">
        <v>81.286000000000001</v>
      </c>
      <c r="F38" s="10">
        <v>0.74311000000000005</v>
      </c>
      <c r="G38" s="10">
        <v>6.9965299999999999</v>
      </c>
      <c r="H38" s="10">
        <v>852.79399999999998</v>
      </c>
    </row>
    <row r="39" spans="1:8" x14ac:dyDescent="0.25">
      <c r="A39" s="10">
        <v>0.25119000000000002</v>
      </c>
      <c r="B39" s="10">
        <v>36.785899999999998</v>
      </c>
      <c r="C39" s="10">
        <v>220.203</v>
      </c>
      <c r="D39" s="10">
        <v>5.9860800000000003</v>
      </c>
      <c r="E39" s="10">
        <v>80.516000000000005</v>
      </c>
      <c r="F39" s="10">
        <v>0.48866999999999999</v>
      </c>
      <c r="G39" s="10">
        <v>6.9965599999999997</v>
      </c>
      <c r="H39" s="10">
        <v>888.79399999999998</v>
      </c>
    </row>
    <row r="40" spans="1:8" x14ac:dyDescent="0.25">
      <c r="A40" s="10">
        <v>0.15848999999999999</v>
      </c>
      <c r="B40" s="10">
        <v>21.9115</v>
      </c>
      <c r="C40" s="10">
        <v>140.584</v>
      </c>
      <c r="D40" s="10">
        <v>6.4159699999999997</v>
      </c>
      <c r="E40" s="10">
        <v>81.141000000000005</v>
      </c>
      <c r="F40" s="10">
        <v>0.31145</v>
      </c>
      <c r="G40" s="10">
        <v>6.9969000000000001</v>
      </c>
      <c r="H40" s="10">
        <v>897.73400000000004</v>
      </c>
    </row>
    <row r="41" spans="1:8" x14ac:dyDescent="0.25">
      <c r="A41" s="10">
        <v>0.1</v>
      </c>
      <c r="B41" s="10">
        <v>11.465299999999999</v>
      </c>
      <c r="C41" s="10">
        <v>85.994</v>
      </c>
      <c r="D41" s="10">
        <v>7.5003700000000002</v>
      </c>
      <c r="E41" s="10">
        <v>82.406000000000006</v>
      </c>
      <c r="F41" s="10">
        <v>0.18991</v>
      </c>
      <c r="G41" s="10">
        <v>6.9970499999999998</v>
      </c>
      <c r="H41" s="10">
        <v>867.54899999999998</v>
      </c>
    </row>
  </sheetData>
  <mergeCells count="4">
    <mergeCell ref="A3:H3"/>
    <mergeCell ref="J3:Q3"/>
    <mergeCell ref="A23:H23"/>
    <mergeCell ref="S3:Z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8F56-F50B-40F3-B28A-9B530A715AFB}">
  <dimension ref="A1:S60"/>
  <sheetViews>
    <sheetView topLeftCell="A36" workbookViewId="0">
      <selection activeCell="A45" sqref="A45:H60"/>
    </sheetView>
  </sheetViews>
  <sheetFormatPr baseColWidth="10" defaultColWidth="9.140625" defaultRowHeight="15" x14ac:dyDescent="0.25"/>
  <cols>
    <col min="1" max="8" width="9.140625" style="1"/>
    <col min="9" max="9" width="2.140625" style="1" customWidth="1"/>
    <col min="10" max="18" width="9.140625" style="1"/>
  </cols>
  <sheetData>
    <row r="1" spans="1:19" x14ac:dyDescent="0.25">
      <c r="A1" s="2" t="s">
        <v>16</v>
      </c>
    </row>
    <row r="2" spans="1:19" x14ac:dyDescent="0.25">
      <c r="A2" s="4" t="s">
        <v>21</v>
      </c>
      <c r="B2" s="4"/>
      <c r="C2" s="4"/>
      <c r="D2" s="4"/>
      <c r="E2" s="4"/>
      <c r="F2" s="4"/>
      <c r="G2" s="4"/>
      <c r="H2" s="4"/>
      <c r="J2" s="4" t="s">
        <v>22</v>
      </c>
      <c r="K2" s="4"/>
      <c r="L2" s="4"/>
      <c r="M2" s="4"/>
      <c r="N2" s="4"/>
      <c r="O2" s="4"/>
      <c r="P2" s="4"/>
      <c r="Q2" s="4"/>
    </row>
    <row r="3" spans="1:19" x14ac:dyDescent="0.25">
      <c r="A3" s="1" t="s">
        <v>28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  <c r="S3" s="1" t="s">
        <v>29</v>
      </c>
    </row>
    <row r="4" spans="1:19" x14ac:dyDescent="0.25">
      <c r="A4" s="1" t="s">
        <v>8</v>
      </c>
      <c r="B4" s="1" t="s">
        <v>9</v>
      </c>
      <c r="C4" s="1" t="s">
        <v>9</v>
      </c>
      <c r="D4" s="1" t="s">
        <v>27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31</v>
      </c>
      <c r="N4" s="1" t="s">
        <v>11</v>
      </c>
      <c r="O4" s="1" t="s">
        <v>12</v>
      </c>
      <c r="P4" s="1" t="s">
        <v>13</v>
      </c>
      <c r="Q4" s="1" t="s">
        <v>14</v>
      </c>
      <c r="S4" s="1" t="s">
        <v>30</v>
      </c>
    </row>
    <row r="5" spans="1:19" x14ac:dyDescent="0.25">
      <c r="A5" s="1">
        <v>100</v>
      </c>
      <c r="B5" s="1">
        <v>23085.3</v>
      </c>
      <c r="C5" s="1">
        <v>37590.199999999997</v>
      </c>
      <c r="D5" s="1">
        <v>1.6267199999999999</v>
      </c>
      <c r="E5" s="1">
        <v>58.415399999999998</v>
      </c>
      <c r="F5" s="1">
        <v>93.879499999999993</v>
      </c>
      <c r="G5" s="1">
        <v>6.8260800000000001</v>
      </c>
      <c r="H5" s="1">
        <v>441.137</v>
      </c>
      <c r="J5" s="1">
        <v>100</v>
      </c>
      <c r="K5" s="1">
        <v>16198.6</v>
      </c>
      <c r="L5" s="1">
        <v>26309.7</v>
      </c>
      <c r="M5" s="1">
        <v>1.6298699999999999</v>
      </c>
      <c r="N5" s="1">
        <v>58.451700000000002</v>
      </c>
      <c r="O5" s="1">
        <v>66.423299999999998</v>
      </c>
      <c r="P5" s="1">
        <v>6.8723099999999997</v>
      </c>
      <c r="Q5" s="1">
        <v>308.99400000000003</v>
      </c>
      <c r="S5" s="1">
        <f>A5/(2*PI())</f>
        <v>15.915494309189533</v>
      </c>
    </row>
    <row r="6" spans="1:19" x14ac:dyDescent="0.25">
      <c r="A6" s="1">
        <v>63.095700000000001</v>
      </c>
      <c r="B6" s="1">
        <v>14580.5</v>
      </c>
      <c r="C6" s="1">
        <v>28372.7</v>
      </c>
      <c r="D6" s="1">
        <v>1.9420999999999999</v>
      </c>
      <c r="E6" s="1">
        <v>62.747900000000001</v>
      </c>
      <c r="F6" s="1">
        <v>68.796899999999994</v>
      </c>
      <c r="G6" s="1">
        <v>6.9078099999999996</v>
      </c>
      <c r="H6" s="1">
        <v>505.59199999999998</v>
      </c>
      <c r="J6" s="1">
        <v>63.095700000000001</v>
      </c>
      <c r="K6" s="1">
        <v>10331.799999999999</v>
      </c>
      <c r="L6" s="1">
        <v>20127.099999999999</v>
      </c>
      <c r="M6" s="1">
        <v>1.9520500000000001</v>
      </c>
      <c r="N6" s="1">
        <v>62.867199999999997</v>
      </c>
      <c r="O6" s="1">
        <v>49.097900000000003</v>
      </c>
      <c r="P6" s="1">
        <v>6.9371499999999999</v>
      </c>
      <c r="Q6" s="1">
        <v>358.57799999999997</v>
      </c>
      <c r="S6" s="1">
        <f t="shared" ref="S6:S20" si="0">A6/(2*PI())</f>
        <v>10.041992542843301</v>
      </c>
    </row>
    <row r="7" spans="1:19" x14ac:dyDescent="0.25">
      <c r="A7" s="1">
        <v>39.810699999999997</v>
      </c>
      <c r="B7" s="1">
        <v>8916.2900000000009</v>
      </c>
      <c r="C7" s="1">
        <v>21054.400000000001</v>
      </c>
      <c r="D7" s="1">
        <v>2.3559299999999999</v>
      </c>
      <c r="E7" s="1">
        <v>66.990600000000001</v>
      </c>
      <c r="F7" s="1">
        <v>49.647599999999997</v>
      </c>
      <c r="G7" s="1">
        <v>6.9489900000000002</v>
      </c>
      <c r="H7" s="1">
        <v>574.34799999999996</v>
      </c>
      <c r="J7" s="1">
        <v>39.810699999999997</v>
      </c>
      <c r="K7" s="1">
        <v>6259.34</v>
      </c>
      <c r="L7" s="1">
        <v>14916.9</v>
      </c>
      <c r="M7" s="1">
        <v>2.38666</v>
      </c>
      <c r="N7" s="1">
        <v>67.262200000000007</v>
      </c>
      <c r="O7" s="1">
        <v>35.2714</v>
      </c>
      <c r="P7" s="1">
        <v>6.9695799999999997</v>
      </c>
      <c r="Q7" s="1">
        <v>406.35199999999998</v>
      </c>
      <c r="S7" s="1">
        <f t="shared" si="0"/>
        <v>6.3360696929485174</v>
      </c>
    </row>
    <row r="8" spans="1:19" x14ac:dyDescent="0.25">
      <c r="A8" s="1">
        <v>25.1189</v>
      </c>
      <c r="B8" s="1">
        <v>5321.55</v>
      </c>
      <c r="C8" s="1">
        <v>15475.1</v>
      </c>
      <c r="D8" s="1">
        <v>2.8997899999999999</v>
      </c>
      <c r="E8" s="1">
        <v>70.963300000000004</v>
      </c>
      <c r="F8" s="1">
        <v>35.659199999999998</v>
      </c>
      <c r="G8" s="1">
        <v>6.97</v>
      </c>
      <c r="H8" s="1">
        <v>651.49800000000005</v>
      </c>
      <c r="J8" s="1">
        <v>25.1189</v>
      </c>
      <c r="K8" s="1">
        <v>3608.67</v>
      </c>
      <c r="L8" s="1">
        <v>10734.7</v>
      </c>
      <c r="M8" s="1">
        <v>2.9793799999999999</v>
      </c>
      <c r="N8" s="1">
        <v>71.441999999999993</v>
      </c>
      <c r="O8" s="1">
        <v>24.747900000000001</v>
      </c>
      <c r="P8" s="1">
        <v>6.9851599999999996</v>
      </c>
      <c r="Q8" s="1">
        <v>450.86200000000002</v>
      </c>
      <c r="S8" s="1">
        <f t="shared" si="0"/>
        <v>3.99779710003101</v>
      </c>
    </row>
    <row r="9" spans="1:19" x14ac:dyDescent="0.25">
      <c r="A9" s="1">
        <v>15.8489</v>
      </c>
      <c r="B9" s="1">
        <v>3058.51</v>
      </c>
      <c r="C9" s="1">
        <v>11164.2</v>
      </c>
      <c r="D9" s="1">
        <v>3.6373600000000001</v>
      </c>
      <c r="E9" s="1">
        <v>74.620400000000004</v>
      </c>
      <c r="F9" s="1">
        <v>25.2653</v>
      </c>
      <c r="G9" s="1">
        <v>6.97919</v>
      </c>
      <c r="H9" s="1">
        <v>730.375</v>
      </c>
      <c r="J9" s="1">
        <v>15.8489</v>
      </c>
      <c r="K9" s="1">
        <v>1980.46</v>
      </c>
      <c r="L9" s="1">
        <v>7486</v>
      </c>
      <c r="M9" s="1">
        <v>3.7859699999999998</v>
      </c>
      <c r="N9" s="1">
        <v>75.200699999999998</v>
      </c>
      <c r="O9" s="1">
        <v>16.9346</v>
      </c>
      <c r="P9" s="1">
        <v>6.9904799999999998</v>
      </c>
      <c r="Q9" s="1">
        <v>488.58800000000002</v>
      </c>
      <c r="S9" s="1">
        <f t="shared" si="0"/>
        <v>2.5224307775691401</v>
      </c>
    </row>
    <row r="10" spans="1:19" x14ac:dyDescent="0.25">
      <c r="A10" s="1">
        <v>10</v>
      </c>
      <c r="B10" s="1">
        <v>1681.41</v>
      </c>
      <c r="C10" s="1">
        <v>7844.76</v>
      </c>
      <c r="D10" s="1">
        <v>4.6489599999999998</v>
      </c>
      <c r="E10" s="1">
        <v>77.857500000000002</v>
      </c>
      <c r="F10" s="1">
        <v>17.532599999999999</v>
      </c>
      <c r="G10" s="1">
        <v>6.98665</v>
      </c>
      <c r="H10" s="1">
        <v>802.29600000000005</v>
      </c>
      <c r="J10" s="1">
        <v>10</v>
      </c>
      <c r="K10" s="1">
        <v>1042.96</v>
      </c>
      <c r="L10" s="1">
        <v>5114.1099999999997</v>
      </c>
      <c r="M10" s="1">
        <v>4.9101999999999997</v>
      </c>
      <c r="N10" s="1">
        <v>78.4863</v>
      </c>
      <c r="O10" s="1">
        <v>11.421799999999999</v>
      </c>
      <c r="P10" s="1">
        <v>6.99498</v>
      </c>
      <c r="Q10" s="1">
        <v>521.94000000000005</v>
      </c>
      <c r="S10" s="1">
        <f t="shared" si="0"/>
        <v>1.5915494309189535</v>
      </c>
    </row>
    <row r="11" spans="1:19" x14ac:dyDescent="0.25">
      <c r="A11" s="1">
        <v>6.3095699999999999</v>
      </c>
      <c r="B11" s="1">
        <v>888.11800000000005</v>
      </c>
      <c r="C11" s="1">
        <v>5370.67</v>
      </c>
      <c r="D11" s="1">
        <v>6.0373299999999999</v>
      </c>
      <c r="E11" s="1">
        <v>80.594899999999996</v>
      </c>
      <c r="F11" s="1">
        <v>11.9023</v>
      </c>
      <c r="G11" s="1">
        <v>6.9895800000000001</v>
      </c>
      <c r="H11" s="1">
        <v>862.75400000000002</v>
      </c>
      <c r="J11" s="1">
        <v>6.3095699999999999</v>
      </c>
      <c r="K11" s="1">
        <v>529.81600000000003</v>
      </c>
      <c r="L11" s="1">
        <v>3428.54</v>
      </c>
      <c r="M11" s="1">
        <v>6.4775099999999997</v>
      </c>
      <c r="N11" s="1">
        <v>81.222800000000007</v>
      </c>
      <c r="O11" s="1">
        <v>7.59117</v>
      </c>
      <c r="P11" s="1">
        <v>6.9940699999999998</v>
      </c>
      <c r="Q11" s="1">
        <v>549.83699999999999</v>
      </c>
      <c r="S11" s="1">
        <f t="shared" si="0"/>
        <v>1.0041992542843301</v>
      </c>
    </row>
    <row r="12" spans="1:19" x14ac:dyDescent="0.25">
      <c r="A12" s="1">
        <v>3.9810699999999999</v>
      </c>
      <c r="B12" s="1">
        <v>464.34800000000001</v>
      </c>
      <c r="C12" s="1">
        <v>3599.62</v>
      </c>
      <c r="D12" s="1">
        <v>7.7433500000000004</v>
      </c>
      <c r="E12" s="1">
        <v>82.639600000000002</v>
      </c>
      <c r="F12" s="1">
        <v>7.9376800000000003</v>
      </c>
      <c r="G12" s="1">
        <v>6.9911199999999996</v>
      </c>
      <c r="H12" s="1">
        <v>911.67700000000002</v>
      </c>
      <c r="J12" s="1">
        <v>3.9810699999999999</v>
      </c>
      <c r="K12" s="1">
        <v>260.59500000000003</v>
      </c>
      <c r="L12" s="1">
        <v>2264.46</v>
      </c>
      <c r="M12" s="1">
        <v>8.6968200000000007</v>
      </c>
      <c r="N12" s="1">
        <v>83.44</v>
      </c>
      <c r="O12" s="1">
        <v>4.9885999999999999</v>
      </c>
      <c r="P12" s="1">
        <v>6.9954400000000003</v>
      </c>
      <c r="Q12" s="1">
        <v>572.56100000000004</v>
      </c>
      <c r="S12" s="1">
        <f t="shared" si="0"/>
        <v>0.63360696929485172</v>
      </c>
    </row>
    <row r="13" spans="1:19" x14ac:dyDescent="0.25">
      <c r="A13" s="1">
        <v>2.5118900000000002</v>
      </c>
      <c r="B13" s="1">
        <v>244.785</v>
      </c>
      <c r="C13" s="1">
        <v>2382.4899999999998</v>
      </c>
      <c r="D13" s="1">
        <v>9.8820999999999994</v>
      </c>
      <c r="E13" s="1">
        <v>84.196399999999997</v>
      </c>
      <c r="F13" s="1">
        <v>5.2388399999999997</v>
      </c>
      <c r="G13" s="1">
        <v>6.9917699999999998</v>
      </c>
      <c r="H13" s="1">
        <v>953.49800000000005</v>
      </c>
      <c r="J13" s="1">
        <v>2.5118900000000002</v>
      </c>
      <c r="K13" s="1">
        <v>124.70099999999999</v>
      </c>
      <c r="L13" s="1">
        <v>1480.02</v>
      </c>
      <c r="M13" s="1">
        <v>11.875400000000001</v>
      </c>
      <c r="N13" s="1">
        <v>85.186300000000003</v>
      </c>
      <c r="O13" s="1">
        <v>3.2505000000000002</v>
      </c>
      <c r="P13" s="1">
        <v>6.9952899999999998</v>
      </c>
      <c r="Q13" s="1">
        <v>591.29300000000001</v>
      </c>
      <c r="S13" s="1">
        <f t="shared" si="0"/>
        <v>0.39977971000310103</v>
      </c>
    </row>
    <row r="14" spans="1:19" x14ac:dyDescent="0.25">
      <c r="A14" s="1">
        <v>1.5848899999999999</v>
      </c>
      <c r="B14" s="1">
        <v>137.09100000000001</v>
      </c>
      <c r="C14" s="1">
        <v>1567.05</v>
      </c>
      <c r="D14" s="1">
        <v>11.982200000000001</v>
      </c>
      <c r="E14" s="1">
        <v>85.141800000000003</v>
      </c>
      <c r="F14" s="1">
        <v>3.4401700000000002</v>
      </c>
      <c r="G14" s="1">
        <v>6.9901600000000004</v>
      </c>
      <c r="H14" s="1">
        <v>992.56200000000001</v>
      </c>
      <c r="J14" s="1">
        <v>1.5848899999999999</v>
      </c>
      <c r="K14" s="1">
        <v>62.097999999999999</v>
      </c>
      <c r="L14" s="1">
        <v>962.70799999999997</v>
      </c>
      <c r="M14" s="1">
        <v>15.5036</v>
      </c>
      <c r="N14" s="1">
        <v>86.309100000000001</v>
      </c>
      <c r="O14" s="1">
        <v>2.1107100000000001</v>
      </c>
      <c r="P14" s="1">
        <v>6.9934500000000002</v>
      </c>
      <c r="Q14" s="1">
        <v>608.69000000000005</v>
      </c>
      <c r="S14" s="1">
        <f t="shared" si="0"/>
        <v>0.25224307775691401</v>
      </c>
    </row>
    <row r="15" spans="1:19" x14ac:dyDescent="0.25">
      <c r="A15" s="1">
        <v>1</v>
      </c>
      <c r="B15" s="1">
        <v>86.671800000000005</v>
      </c>
      <c r="C15" s="1">
        <v>1022.95</v>
      </c>
      <c r="D15" s="1">
        <v>12.296099999999999</v>
      </c>
      <c r="E15" s="1">
        <v>85.264799999999994</v>
      </c>
      <c r="F15" s="1">
        <v>2.2457699999999998</v>
      </c>
      <c r="G15" s="1">
        <v>6.9908799999999998</v>
      </c>
      <c r="H15" s="1">
        <v>1026.67</v>
      </c>
      <c r="J15" s="1">
        <v>1</v>
      </c>
      <c r="K15" s="1">
        <v>30.7606</v>
      </c>
      <c r="L15" s="1">
        <v>625.34900000000005</v>
      </c>
      <c r="M15" s="1">
        <v>20.315100000000001</v>
      </c>
      <c r="N15" s="1">
        <v>87.181299999999993</v>
      </c>
      <c r="O15" s="1">
        <v>1.37042</v>
      </c>
      <c r="P15" s="1">
        <v>6.9962299999999997</v>
      </c>
      <c r="Q15" s="1">
        <v>626.10500000000002</v>
      </c>
      <c r="S15" s="1">
        <f t="shared" si="0"/>
        <v>0.15915494309189535</v>
      </c>
    </row>
    <row r="16" spans="1:19" x14ac:dyDescent="0.25">
      <c r="A16" s="1">
        <v>0.63095999999999997</v>
      </c>
      <c r="B16" s="1">
        <v>57.414000000000001</v>
      </c>
      <c r="C16" s="1">
        <v>671.46900000000005</v>
      </c>
      <c r="D16" s="1">
        <v>12.9162</v>
      </c>
      <c r="E16" s="1">
        <v>85.362399999999994</v>
      </c>
      <c r="F16" s="1">
        <v>1.47489</v>
      </c>
      <c r="G16" s="1">
        <v>6.9959499999999997</v>
      </c>
      <c r="H16" s="1">
        <v>1068.2</v>
      </c>
      <c r="J16" s="1">
        <v>0.63095999999999997</v>
      </c>
      <c r="K16" s="1">
        <v>15.072699999999999</v>
      </c>
      <c r="L16" s="1">
        <v>403.017</v>
      </c>
      <c r="M16" s="1">
        <v>28.308199999999999</v>
      </c>
      <c r="N16" s="1">
        <v>87.825500000000005</v>
      </c>
      <c r="O16" s="1">
        <v>0.88275999999999999</v>
      </c>
      <c r="P16" s="1">
        <v>6.9960199999999997</v>
      </c>
      <c r="Q16" s="1">
        <v>639.221</v>
      </c>
      <c r="S16" s="1">
        <f t="shared" si="0"/>
        <v>0.10042040289326228</v>
      </c>
    </row>
    <row r="17" spans="1:19" x14ac:dyDescent="0.25">
      <c r="A17" s="1">
        <v>0.39811000000000002</v>
      </c>
      <c r="B17" s="1">
        <v>40.454999999999998</v>
      </c>
      <c r="C17" s="1">
        <v>438.66899999999998</v>
      </c>
      <c r="D17" s="1">
        <v>13.372</v>
      </c>
      <c r="E17" s="1">
        <v>85.187200000000004</v>
      </c>
      <c r="F17" s="1">
        <v>0.96458999999999995</v>
      </c>
      <c r="G17" s="1">
        <v>6.9977499999999999</v>
      </c>
      <c r="H17" s="1">
        <v>1106.8</v>
      </c>
      <c r="J17" s="1">
        <v>0.39811000000000002</v>
      </c>
      <c r="K17" s="1">
        <v>14.9742</v>
      </c>
      <c r="L17" s="1">
        <v>239.749</v>
      </c>
      <c r="M17" s="1">
        <v>42.122999999999998</v>
      </c>
      <c r="N17" s="1">
        <v>87.410200000000003</v>
      </c>
      <c r="O17" s="1">
        <v>0.52539000000000002</v>
      </c>
      <c r="P17" s="1">
        <v>6.9952500000000004</v>
      </c>
      <c r="Q17" s="1">
        <v>603.03899999999999</v>
      </c>
      <c r="S17" s="1">
        <f t="shared" si="0"/>
        <v>6.3361174394314462E-2</v>
      </c>
    </row>
    <row r="18" spans="1:19" x14ac:dyDescent="0.25">
      <c r="A18" s="1">
        <v>0.25119000000000002</v>
      </c>
      <c r="B18" s="1">
        <v>32.188600000000001</v>
      </c>
      <c r="C18" s="1">
        <v>282.13299999999998</v>
      </c>
      <c r="D18" s="1">
        <v>8.5262899999999995</v>
      </c>
      <c r="E18" s="1">
        <v>83.230199999999996</v>
      </c>
      <c r="F18" s="1">
        <v>0.62158999999999998</v>
      </c>
      <c r="G18" s="1">
        <v>6.9955299999999996</v>
      </c>
      <c r="H18" s="1">
        <v>1130.55</v>
      </c>
      <c r="J18" s="1">
        <v>0.25119000000000002</v>
      </c>
      <c r="K18" s="1">
        <v>11.4354</v>
      </c>
      <c r="L18" s="1">
        <v>158.06800000000001</v>
      </c>
      <c r="M18" s="1">
        <v>15.7296</v>
      </c>
      <c r="N18" s="1">
        <v>85.875900000000001</v>
      </c>
      <c r="O18" s="1">
        <v>0.34684999999999999</v>
      </c>
      <c r="P18" s="1">
        <v>6.9931900000000002</v>
      </c>
      <c r="Q18" s="1">
        <v>631.16200000000003</v>
      </c>
      <c r="S18" s="1">
        <f t="shared" si="0"/>
        <v>3.9978130155253193E-2</v>
      </c>
    </row>
    <row r="19" spans="1:19" x14ac:dyDescent="0.25">
      <c r="A19" s="1">
        <v>0.15848999999999999</v>
      </c>
      <c r="B19" s="1">
        <v>25.840800000000002</v>
      </c>
      <c r="C19" s="1">
        <v>116.893</v>
      </c>
      <c r="D19" s="1">
        <v>-14.605</v>
      </c>
      <c r="E19" s="1">
        <v>25.8523</v>
      </c>
      <c r="F19" s="1">
        <v>0.39046999999999998</v>
      </c>
      <c r="G19" s="1">
        <v>6.9937300000000002</v>
      </c>
      <c r="H19" s="1">
        <v>1125.71</v>
      </c>
      <c r="J19" s="1">
        <v>0.15848999999999999</v>
      </c>
      <c r="K19" s="1">
        <v>8.4963099999999994</v>
      </c>
      <c r="L19" s="1">
        <v>-38.781999999999996</v>
      </c>
      <c r="M19" s="1">
        <v>-21.062999999999999</v>
      </c>
      <c r="N19" s="1">
        <v>-30.687000000000001</v>
      </c>
      <c r="O19" s="1">
        <v>0.24673</v>
      </c>
      <c r="P19" s="1">
        <v>6.9988999999999999</v>
      </c>
      <c r="Q19" s="1">
        <v>710.98500000000001</v>
      </c>
      <c r="S19" s="1">
        <f t="shared" si="0"/>
        <v>2.5224466930634491E-2</v>
      </c>
    </row>
    <row r="20" spans="1:19" x14ac:dyDescent="0.25">
      <c r="A20" s="1">
        <v>0.1</v>
      </c>
      <c r="B20" s="1">
        <v>20.166799999999999</v>
      </c>
      <c r="C20" s="1">
        <v>0</v>
      </c>
      <c r="D20" s="1">
        <v>5.8872299999999997</v>
      </c>
      <c r="E20" s="1">
        <v>56.221299999999999</v>
      </c>
      <c r="F20" s="1">
        <v>0.21965000000000001</v>
      </c>
      <c r="G20" s="1">
        <v>6.99878</v>
      </c>
      <c r="H20" s="1">
        <v>1002.98</v>
      </c>
      <c r="J20" s="1">
        <v>0.1</v>
      </c>
      <c r="K20" s="1">
        <v>0</v>
      </c>
      <c r="L20" s="1">
        <v>1.9093</v>
      </c>
      <c r="M20" s="1">
        <v>-7.3608000000000002</v>
      </c>
      <c r="N20" s="1">
        <v>-35.228000000000002</v>
      </c>
      <c r="O20" s="1">
        <v>0.17910999999999999</v>
      </c>
      <c r="P20" s="1">
        <v>6.9940600000000002</v>
      </c>
      <c r="Q20" s="1">
        <v>0</v>
      </c>
      <c r="S20" s="1">
        <f t="shared" si="0"/>
        <v>1.5915494309189534E-2</v>
      </c>
    </row>
    <row r="21" spans="1:19" ht="7.5" customHeight="1" x14ac:dyDescent="0.25">
      <c r="A21" s="1" t="s">
        <v>10</v>
      </c>
      <c r="J21" s="1" t="s">
        <v>10</v>
      </c>
    </row>
    <row r="22" spans="1:19" x14ac:dyDescent="0.25">
      <c r="A22" s="4" t="s">
        <v>23</v>
      </c>
      <c r="B22" s="4"/>
      <c r="C22" s="4"/>
      <c r="D22" s="4"/>
      <c r="E22" s="4"/>
      <c r="F22" s="4"/>
      <c r="G22" s="4"/>
      <c r="H22" s="4"/>
      <c r="J22" s="4" t="s">
        <v>24</v>
      </c>
      <c r="K22" s="4"/>
      <c r="L22" s="4"/>
      <c r="M22" s="4"/>
      <c r="N22" s="4"/>
      <c r="O22" s="4"/>
      <c r="P22" s="4"/>
      <c r="Q22" s="4"/>
    </row>
    <row r="23" spans="1:19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</row>
    <row r="24" spans="1:19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</row>
    <row r="25" spans="1:19" x14ac:dyDescent="0.25">
      <c r="A25" s="1">
        <v>100</v>
      </c>
      <c r="B25" s="1">
        <v>9763.09</v>
      </c>
      <c r="C25" s="1">
        <v>20809.099999999999</v>
      </c>
      <c r="D25" s="1">
        <v>2.15509</v>
      </c>
      <c r="E25" s="1">
        <v>65.081999999999994</v>
      </c>
      <c r="F25" s="1">
        <v>49.621299999999998</v>
      </c>
      <c r="G25" s="1">
        <v>6.9039799999999998</v>
      </c>
      <c r="H25" s="1">
        <v>229.876</v>
      </c>
      <c r="J25" s="1">
        <v>100</v>
      </c>
      <c r="K25" s="1">
        <v>8609.39</v>
      </c>
      <c r="L25" s="1">
        <v>21323.7</v>
      </c>
      <c r="M25" s="1">
        <v>2.4781300000000002</v>
      </c>
      <c r="N25" s="1">
        <v>68.023099999999999</v>
      </c>
      <c r="O25" s="1">
        <v>49.696100000000001</v>
      </c>
      <c r="P25" s="1">
        <v>6.9079600000000001</v>
      </c>
      <c r="Q25" s="1">
        <v>229.96299999999999</v>
      </c>
    </row>
    <row r="26" spans="1:19" x14ac:dyDescent="0.25">
      <c r="A26" s="1">
        <v>63.095700000000001</v>
      </c>
      <c r="B26" s="1">
        <v>5942.44</v>
      </c>
      <c r="C26" s="1">
        <v>15498.1</v>
      </c>
      <c r="D26" s="1">
        <v>2.62609</v>
      </c>
      <c r="E26" s="1">
        <v>69.141199999999998</v>
      </c>
      <c r="F26" s="1">
        <v>36.119</v>
      </c>
      <c r="G26" s="1">
        <v>6.9573999999999998</v>
      </c>
      <c r="H26" s="1">
        <v>263.07600000000002</v>
      </c>
      <c r="J26" s="1">
        <v>63.095700000000001</v>
      </c>
      <c r="K26" s="1">
        <v>4957.09</v>
      </c>
      <c r="L26" s="1">
        <v>15210.6</v>
      </c>
      <c r="M26" s="1">
        <v>3.0714700000000001</v>
      </c>
      <c r="N26" s="1">
        <v>71.963200000000001</v>
      </c>
      <c r="O26" s="1">
        <v>34.836100000000002</v>
      </c>
      <c r="P26" s="1">
        <v>6.9605399999999999</v>
      </c>
      <c r="Q26" s="1">
        <v>253.553</v>
      </c>
    </row>
    <row r="27" spans="1:19" x14ac:dyDescent="0.25">
      <c r="A27" s="1">
        <v>39.810699999999997</v>
      </c>
      <c r="B27" s="1">
        <v>3397.24</v>
      </c>
      <c r="C27" s="1">
        <v>11137.4</v>
      </c>
      <c r="D27" s="1">
        <v>3.29094</v>
      </c>
      <c r="E27" s="1">
        <v>73.092600000000004</v>
      </c>
      <c r="F27" s="1">
        <v>25.427099999999999</v>
      </c>
      <c r="G27" s="1">
        <v>6.9805000000000001</v>
      </c>
      <c r="H27" s="1">
        <v>292.488</v>
      </c>
      <c r="J27" s="1">
        <v>39.810699999999997</v>
      </c>
      <c r="K27" s="1">
        <v>2765.14</v>
      </c>
      <c r="L27" s="1">
        <v>10675</v>
      </c>
      <c r="M27" s="1">
        <v>3.8648500000000001</v>
      </c>
      <c r="N27" s="1">
        <v>75.490700000000004</v>
      </c>
      <c r="O27" s="1">
        <v>24.082999999999998</v>
      </c>
      <c r="P27" s="1">
        <v>6.98095</v>
      </c>
      <c r="Q27" s="1">
        <v>276.99599999999998</v>
      </c>
    </row>
    <row r="28" spans="1:19" x14ac:dyDescent="0.25">
      <c r="A28" s="1">
        <v>25.1189</v>
      </c>
      <c r="B28" s="1">
        <v>1846.26</v>
      </c>
      <c r="C28" s="1">
        <v>7799.49</v>
      </c>
      <c r="D28" s="1">
        <v>4.2267299999999999</v>
      </c>
      <c r="E28" s="1">
        <v>76.686999999999998</v>
      </c>
      <c r="F28" s="1">
        <v>17.526599999999998</v>
      </c>
      <c r="G28" s="1">
        <v>6.9896700000000003</v>
      </c>
      <c r="H28" s="1">
        <v>319.08600000000001</v>
      </c>
      <c r="J28" s="1">
        <v>25.1189</v>
      </c>
      <c r="K28" s="1">
        <v>1476.4</v>
      </c>
      <c r="L28" s="1">
        <v>7319.93</v>
      </c>
      <c r="M28" s="1">
        <v>4.9653099999999997</v>
      </c>
      <c r="N28" s="1">
        <v>78.61</v>
      </c>
      <c r="O28" s="1">
        <v>16.326799999999999</v>
      </c>
      <c r="P28" s="1">
        <v>6.9889000000000001</v>
      </c>
      <c r="Q28" s="1">
        <v>297.28199999999998</v>
      </c>
    </row>
    <row r="29" spans="1:19" x14ac:dyDescent="0.25">
      <c r="A29" s="1">
        <v>15.8489</v>
      </c>
      <c r="B29" s="1">
        <v>971.51800000000003</v>
      </c>
      <c r="C29" s="1">
        <v>5352.99</v>
      </c>
      <c r="D29" s="1">
        <v>5.5002700000000004</v>
      </c>
      <c r="E29" s="1">
        <v>79.692899999999995</v>
      </c>
      <c r="F29" s="1">
        <v>11.899100000000001</v>
      </c>
      <c r="G29" s="1">
        <v>6.9907300000000001</v>
      </c>
      <c r="H29" s="1">
        <v>343.27</v>
      </c>
      <c r="J29" s="1">
        <v>15.8489</v>
      </c>
      <c r="K29" s="1">
        <v>751.03399999999999</v>
      </c>
      <c r="L29" s="1">
        <v>4876.87</v>
      </c>
      <c r="M29" s="1">
        <v>6.5047899999999998</v>
      </c>
      <c r="N29" s="1">
        <v>81.257000000000005</v>
      </c>
      <c r="O29" s="1">
        <v>10.789099999999999</v>
      </c>
      <c r="P29" s="1">
        <v>6.9892000000000003</v>
      </c>
      <c r="Q29" s="1">
        <v>311.33800000000002</v>
      </c>
    </row>
    <row r="30" spans="1:19" x14ac:dyDescent="0.25">
      <c r="A30" s="1">
        <v>10</v>
      </c>
      <c r="B30" s="1">
        <v>496.34300000000002</v>
      </c>
      <c r="C30" s="1">
        <v>3585.91</v>
      </c>
      <c r="D30" s="1">
        <v>7.20357</v>
      </c>
      <c r="E30" s="1">
        <v>82.088399999999993</v>
      </c>
      <c r="F30" s="1">
        <v>7.9204699999999999</v>
      </c>
      <c r="G30" s="1">
        <v>6.9930700000000003</v>
      </c>
      <c r="H30" s="1">
        <v>362.01299999999998</v>
      </c>
      <c r="J30" s="1">
        <v>10</v>
      </c>
      <c r="K30" s="1">
        <v>371.608</v>
      </c>
      <c r="L30" s="1">
        <v>3184.93</v>
      </c>
      <c r="M30" s="1">
        <v>8.5870200000000008</v>
      </c>
      <c r="N30" s="1">
        <v>83.354399999999998</v>
      </c>
      <c r="O30" s="1">
        <v>7.0127100000000002</v>
      </c>
      <c r="P30" s="1">
        <v>6.9906899999999998</v>
      </c>
      <c r="Q30" s="1">
        <v>320.654</v>
      </c>
    </row>
    <row r="31" spans="1:19" x14ac:dyDescent="0.25">
      <c r="A31" s="1">
        <v>6.3095699999999999</v>
      </c>
      <c r="B31" s="1">
        <v>251.858</v>
      </c>
      <c r="C31" s="1">
        <v>2358.11</v>
      </c>
      <c r="D31" s="1">
        <v>9.3370800000000003</v>
      </c>
      <c r="E31" s="1">
        <v>83.864800000000002</v>
      </c>
      <c r="F31" s="1">
        <v>5.1885000000000003</v>
      </c>
      <c r="G31" s="1">
        <v>6.9928100000000004</v>
      </c>
      <c r="H31" s="1">
        <v>375.86900000000003</v>
      </c>
      <c r="J31" s="1">
        <v>6.3095699999999999</v>
      </c>
      <c r="K31" s="1">
        <v>185.01599999999999</v>
      </c>
      <c r="L31" s="1">
        <v>2061.3000000000002</v>
      </c>
      <c r="M31" s="1">
        <v>11.1721</v>
      </c>
      <c r="N31" s="1">
        <v>84.880399999999995</v>
      </c>
      <c r="O31" s="1">
        <v>4.5261800000000001</v>
      </c>
      <c r="P31" s="1">
        <v>6.9906300000000003</v>
      </c>
      <c r="Q31" s="1">
        <v>328.00900000000001</v>
      </c>
    </row>
    <row r="32" spans="1:19" x14ac:dyDescent="0.25">
      <c r="A32" s="1">
        <v>3.9810699999999999</v>
      </c>
      <c r="B32" s="1">
        <v>135.36799999999999</v>
      </c>
      <c r="C32" s="1">
        <v>1546.17</v>
      </c>
      <c r="D32" s="1">
        <v>11.4376</v>
      </c>
      <c r="E32" s="1">
        <v>84.962000000000003</v>
      </c>
      <c r="F32" s="1">
        <v>3.3957899999999999</v>
      </c>
      <c r="G32" s="1">
        <v>6.9930000000000003</v>
      </c>
      <c r="H32" s="1">
        <v>389.87900000000002</v>
      </c>
      <c r="J32" s="1">
        <v>3.9810699999999999</v>
      </c>
      <c r="K32" s="1">
        <v>95.880099999999999</v>
      </c>
      <c r="L32" s="1">
        <v>1325.69</v>
      </c>
      <c r="M32" s="1">
        <v>13.9339</v>
      </c>
      <c r="N32" s="1">
        <v>85.880099999999999</v>
      </c>
      <c r="O32" s="1">
        <v>2.9068000000000001</v>
      </c>
      <c r="P32" s="1">
        <v>6.9904599999999997</v>
      </c>
      <c r="Q32" s="1">
        <v>333.87099999999998</v>
      </c>
    </row>
    <row r="33" spans="1:17" x14ac:dyDescent="0.25">
      <c r="A33" s="1">
        <v>2.5118900000000002</v>
      </c>
      <c r="B33" s="1">
        <v>79.269400000000005</v>
      </c>
      <c r="C33" s="1">
        <v>1004.79</v>
      </c>
      <c r="D33" s="1">
        <v>12.7867</v>
      </c>
      <c r="E33" s="1">
        <v>85.459299999999999</v>
      </c>
      <c r="F33" s="1">
        <v>2.2050900000000002</v>
      </c>
      <c r="G33" s="1">
        <v>6.9925699999999997</v>
      </c>
      <c r="H33" s="1">
        <v>401.27800000000002</v>
      </c>
      <c r="J33" s="1">
        <v>2.5118900000000002</v>
      </c>
      <c r="K33" s="1">
        <v>54.8232</v>
      </c>
      <c r="L33" s="1">
        <v>851.51099999999997</v>
      </c>
      <c r="M33" s="1">
        <v>15.750400000000001</v>
      </c>
      <c r="N33" s="1">
        <v>86.339200000000005</v>
      </c>
      <c r="O33" s="1">
        <v>1.8656600000000001</v>
      </c>
      <c r="P33" s="1">
        <v>6.9889099999999997</v>
      </c>
      <c r="Q33" s="1">
        <v>339.7</v>
      </c>
    </row>
    <row r="34" spans="1:17" x14ac:dyDescent="0.25">
      <c r="A34" s="1">
        <v>1.5848899999999999</v>
      </c>
      <c r="B34" s="1">
        <v>50.420699999999997</v>
      </c>
      <c r="C34" s="1">
        <v>650.88300000000004</v>
      </c>
      <c r="D34" s="1">
        <v>13.0768</v>
      </c>
      <c r="E34" s="1">
        <v>85.551299999999998</v>
      </c>
      <c r="F34" s="1">
        <v>1.4277899999999999</v>
      </c>
      <c r="G34" s="1">
        <v>6.9903199999999996</v>
      </c>
      <c r="H34" s="1">
        <v>411.93299999999999</v>
      </c>
      <c r="J34" s="1">
        <v>1.5848899999999999</v>
      </c>
      <c r="K34" s="1">
        <v>36.930500000000002</v>
      </c>
      <c r="L34" s="1">
        <v>543.67999999999995</v>
      </c>
      <c r="M34" s="1">
        <v>15.0924</v>
      </c>
      <c r="N34" s="1">
        <v>86.144000000000005</v>
      </c>
      <c r="O34" s="1">
        <v>1.19129</v>
      </c>
      <c r="P34" s="1">
        <v>6.98759</v>
      </c>
      <c r="Q34" s="1">
        <v>343.84399999999999</v>
      </c>
    </row>
    <row r="35" spans="1:17" x14ac:dyDescent="0.25">
      <c r="A35" s="1">
        <v>1</v>
      </c>
      <c r="B35" s="1">
        <v>35.448300000000003</v>
      </c>
      <c r="C35" s="1">
        <v>421.24900000000002</v>
      </c>
      <c r="D35" s="1">
        <v>12.464600000000001</v>
      </c>
      <c r="E35" s="1">
        <v>85.196100000000001</v>
      </c>
      <c r="F35" s="1">
        <v>0.92503999999999997</v>
      </c>
      <c r="G35" s="1">
        <v>6.9932600000000003</v>
      </c>
      <c r="H35" s="1">
        <v>422.80700000000002</v>
      </c>
      <c r="J35" s="1">
        <v>1</v>
      </c>
      <c r="K35" s="1">
        <v>24.221399999999999</v>
      </c>
      <c r="L35" s="1">
        <v>350.71499999999997</v>
      </c>
      <c r="M35" s="1">
        <v>15.319800000000001</v>
      </c>
      <c r="N35" s="1">
        <v>86.080600000000004</v>
      </c>
      <c r="O35" s="1">
        <v>0.76920999999999995</v>
      </c>
      <c r="P35" s="1">
        <v>6.9930000000000003</v>
      </c>
      <c r="Q35" s="1">
        <v>351.59</v>
      </c>
    </row>
    <row r="36" spans="1:17" x14ac:dyDescent="0.25">
      <c r="A36" s="1">
        <v>0.63095999999999997</v>
      </c>
      <c r="B36" s="1">
        <v>21.8337</v>
      </c>
      <c r="C36" s="1">
        <v>266.82900000000001</v>
      </c>
      <c r="D36" s="1">
        <v>13.085100000000001</v>
      </c>
      <c r="E36" s="1">
        <v>85.320099999999996</v>
      </c>
      <c r="F36" s="1">
        <v>0.58582000000000001</v>
      </c>
      <c r="G36" s="1">
        <v>6.9929800000000002</v>
      </c>
      <c r="H36" s="1">
        <v>424.39100000000002</v>
      </c>
      <c r="J36" s="1">
        <v>0.63095999999999997</v>
      </c>
      <c r="K36" s="1">
        <v>22.8033</v>
      </c>
      <c r="L36" s="1">
        <v>222.93299999999999</v>
      </c>
      <c r="M36" s="1">
        <v>9.8007500000000007</v>
      </c>
      <c r="N36" s="1">
        <v>84.156499999999994</v>
      </c>
      <c r="O36" s="1">
        <v>0.49026999999999998</v>
      </c>
      <c r="P36" s="1">
        <v>6.9927999999999999</v>
      </c>
      <c r="Q36" s="1">
        <v>355.17399999999998</v>
      </c>
    </row>
    <row r="37" spans="1:17" x14ac:dyDescent="0.25">
      <c r="A37" s="1">
        <v>0.39811000000000002</v>
      </c>
      <c r="B37" s="1">
        <v>28.3339</v>
      </c>
      <c r="C37" s="1">
        <v>168.07900000000001</v>
      </c>
      <c r="D37" s="1">
        <v>6.8349900000000003</v>
      </c>
      <c r="E37" s="1">
        <v>80.278199999999998</v>
      </c>
      <c r="F37" s="1">
        <v>0.37359999999999999</v>
      </c>
      <c r="G37" s="1">
        <v>6.9923900000000003</v>
      </c>
      <c r="H37" s="1">
        <v>428.99799999999999</v>
      </c>
      <c r="J37" s="1">
        <v>0.39811000000000002</v>
      </c>
      <c r="K37" s="1">
        <v>14.3436</v>
      </c>
      <c r="L37" s="1">
        <v>142.011</v>
      </c>
      <c r="M37" s="1">
        <v>10.942</v>
      </c>
      <c r="N37" s="1">
        <v>84.309399999999997</v>
      </c>
      <c r="O37" s="1">
        <v>0.31236000000000003</v>
      </c>
      <c r="P37" s="1">
        <v>6.9919900000000004</v>
      </c>
      <c r="Q37" s="1">
        <v>358.68299999999999</v>
      </c>
    </row>
    <row r="38" spans="1:17" x14ac:dyDescent="0.25">
      <c r="A38" s="1">
        <v>0.25119000000000002</v>
      </c>
      <c r="B38" s="1">
        <v>12.7441</v>
      </c>
      <c r="C38" s="1">
        <v>52.221899999999998</v>
      </c>
      <c r="D38" s="1">
        <v>-617.36</v>
      </c>
      <c r="E38" s="1">
        <v>26.348800000000001</v>
      </c>
      <c r="F38" s="1">
        <v>0.27041999999999999</v>
      </c>
      <c r="G38" s="1">
        <v>6.99003</v>
      </c>
      <c r="H38" s="1">
        <v>492.29300000000001</v>
      </c>
      <c r="J38" s="1">
        <v>0.25119000000000002</v>
      </c>
      <c r="K38" s="1">
        <v>16.742799999999999</v>
      </c>
      <c r="L38" s="1">
        <v>-26.489000000000001</v>
      </c>
      <c r="M38" s="1">
        <v>-37.534999999999997</v>
      </c>
      <c r="N38" s="1">
        <v>-31.300999999999998</v>
      </c>
      <c r="O38" s="1">
        <v>0.20979</v>
      </c>
      <c r="P38" s="1">
        <v>6.9922899999999997</v>
      </c>
      <c r="Q38" s="1">
        <v>381.79599999999999</v>
      </c>
    </row>
    <row r="39" spans="1:17" x14ac:dyDescent="0.25">
      <c r="A39" s="1">
        <v>0.15848999999999999</v>
      </c>
      <c r="B39" s="1">
        <v>11.3957</v>
      </c>
      <c r="C39" s="1">
        <v>72.368200000000002</v>
      </c>
      <c r="D39" s="1">
        <v>7.4985900000000001</v>
      </c>
      <c r="E39" s="1">
        <v>81.3887</v>
      </c>
      <c r="F39" s="1">
        <v>0.16048999999999999</v>
      </c>
      <c r="G39" s="1">
        <v>6.9908299999999999</v>
      </c>
      <c r="H39" s="1">
        <v>463.01900000000001</v>
      </c>
      <c r="J39" s="1">
        <v>0.15848999999999999</v>
      </c>
      <c r="K39" s="1">
        <v>28.448399999999999</v>
      </c>
      <c r="L39" s="1">
        <v>64.350899999999996</v>
      </c>
      <c r="M39" s="1">
        <v>8.17821</v>
      </c>
      <c r="N39" s="1">
        <v>71.670599999999993</v>
      </c>
      <c r="O39" s="1">
        <v>0.15046999999999999</v>
      </c>
      <c r="P39" s="1">
        <v>6.99505</v>
      </c>
      <c r="Q39" s="1">
        <v>433.84699999999998</v>
      </c>
    </row>
    <row r="40" spans="1:17" x14ac:dyDescent="0.25">
      <c r="A40" s="1">
        <v>0.1</v>
      </c>
      <c r="B40" s="1">
        <v>0</v>
      </c>
      <c r="C40" s="1">
        <v>23.7605</v>
      </c>
      <c r="D40" s="1">
        <v>100.496</v>
      </c>
      <c r="E40" s="1">
        <v>19.359200000000001</v>
      </c>
      <c r="F40" s="1">
        <v>0.16705</v>
      </c>
      <c r="G40" s="1">
        <v>6.9908799999999998</v>
      </c>
      <c r="H40" s="1">
        <v>763.83100000000002</v>
      </c>
      <c r="J40" s="1">
        <v>0.1</v>
      </c>
      <c r="K40" s="1">
        <v>20.8261</v>
      </c>
      <c r="L40" s="1">
        <v>28.723600000000001</v>
      </c>
      <c r="M40" s="1">
        <v>1.37663</v>
      </c>
      <c r="N40" s="1">
        <v>54.002299999999998</v>
      </c>
      <c r="O40" s="1">
        <v>7.7689999999999995E-2</v>
      </c>
      <c r="P40" s="1">
        <v>6.9997299999999996</v>
      </c>
      <c r="Q40" s="1">
        <v>354.798</v>
      </c>
    </row>
    <row r="41" spans="1:17" ht="8.25" customHeight="1" x14ac:dyDescent="0.25">
      <c r="J41" s="1" t="s">
        <v>10</v>
      </c>
    </row>
    <row r="42" spans="1:17" x14ac:dyDescent="0.25">
      <c r="A42" s="4" t="s">
        <v>25</v>
      </c>
      <c r="B42" s="4"/>
      <c r="C42" s="4"/>
      <c r="D42" s="4"/>
      <c r="E42" s="4"/>
      <c r="F42" s="4"/>
      <c r="G42" s="4"/>
      <c r="H42" s="4"/>
    </row>
    <row r="43" spans="1:17" x14ac:dyDescent="0.25">
      <c r="A43" s="1" t="s">
        <v>0</v>
      </c>
      <c r="B43" s="1" t="s">
        <v>1</v>
      </c>
      <c r="C43" s="1" t="s">
        <v>2</v>
      </c>
      <c r="D43" s="1" t="s">
        <v>3</v>
      </c>
      <c r="E43" s="1" t="s">
        <v>4</v>
      </c>
      <c r="F43" s="1" t="s">
        <v>5</v>
      </c>
      <c r="G43" s="1" t="s">
        <v>6</v>
      </c>
      <c r="H43" s="1" t="s">
        <v>7</v>
      </c>
    </row>
    <row r="44" spans="1:17" x14ac:dyDescent="0.25">
      <c r="A44" s="1" t="s">
        <v>8</v>
      </c>
      <c r="B44" s="1" t="s">
        <v>9</v>
      </c>
      <c r="C44" s="1" t="s">
        <v>9</v>
      </c>
      <c r="D44" s="1" t="s">
        <v>10</v>
      </c>
      <c r="E44" s="1" t="s">
        <v>11</v>
      </c>
      <c r="F44" s="1" t="s">
        <v>12</v>
      </c>
      <c r="G44" s="1" t="s">
        <v>13</v>
      </c>
      <c r="H44" s="1" t="s">
        <v>14</v>
      </c>
    </row>
    <row r="45" spans="1:17" x14ac:dyDescent="0.25">
      <c r="A45" s="1">
        <v>100</v>
      </c>
      <c r="B45" s="1">
        <v>1900.19</v>
      </c>
      <c r="C45" s="1">
        <v>9419.57</v>
      </c>
      <c r="D45" s="1">
        <v>4.9640000000000004</v>
      </c>
      <c r="E45" s="1">
        <v>78.599199999999996</v>
      </c>
      <c r="F45" s="1">
        <v>20.901</v>
      </c>
      <c r="G45" s="1">
        <v>6.9524900000000001</v>
      </c>
      <c r="H45" s="1">
        <v>96.094999999999999</v>
      </c>
    </row>
    <row r="46" spans="1:17" x14ac:dyDescent="0.25">
      <c r="A46" s="1">
        <v>63.095700000000001</v>
      </c>
      <c r="B46" s="1">
        <v>1000.93</v>
      </c>
      <c r="C46" s="1">
        <v>6436.2</v>
      </c>
      <c r="D46" s="1">
        <v>6.4373199999999997</v>
      </c>
      <c r="E46" s="1">
        <v>81.160200000000003</v>
      </c>
      <c r="F46" s="1">
        <v>14.239100000000001</v>
      </c>
      <c r="G46" s="1">
        <v>6.9876300000000002</v>
      </c>
      <c r="H46" s="1">
        <v>103.23399999999999</v>
      </c>
    </row>
    <row r="47" spans="1:17" x14ac:dyDescent="0.25">
      <c r="A47" s="1">
        <v>39.810699999999997</v>
      </c>
      <c r="B47" s="1">
        <v>537.58299999999997</v>
      </c>
      <c r="C47" s="1">
        <v>4348.55</v>
      </c>
      <c r="D47" s="1">
        <v>8.0973600000000001</v>
      </c>
      <c r="E47" s="1">
        <v>82.9512</v>
      </c>
      <c r="F47" s="1">
        <v>9.5923999999999996</v>
      </c>
      <c r="G47" s="1">
        <v>6.9977</v>
      </c>
      <c r="H47" s="1">
        <v>110.063</v>
      </c>
    </row>
    <row r="48" spans="1:17" x14ac:dyDescent="0.25">
      <c r="A48" s="1">
        <v>25.1189</v>
      </c>
      <c r="B48" s="1">
        <v>288.31900000000002</v>
      </c>
      <c r="C48" s="1">
        <v>2912.91</v>
      </c>
      <c r="D48" s="1">
        <v>10.1126</v>
      </c>
      <c r="E48" s="1">
        <v>84.345600000000005</v>
      </c>
      <c r="F48" s="1">
        <v>6.4091800000000001</v>
      </c>
      <c r="G48" s="1">
        <v>6.9988099999999998</v>
      </c>
      <c r="H48" s="1">
        <v>116.533</v>
      </c>
    </row>
    <row r="49" spans="1:8" x14ac:dyDescent="0.25">
      <c r="A49" s="1">
        <v>15.8489</v>
      </c>
      <c r="B49" s="1">
        <v>159.00299999999999</v>
      </c>
      <c r="C49" s="1">
        <v>1932.67</v>
      </c>
      <c r="D49" s="1">
        <v>12.166499999999999</v>
      </c>
      <c r="E49" s="1">
        <v>85.295299999999997</v>
      </c>
      <c r="F49" s="1">
        <v>4.2437699999999996</v>
      </c>
      <c r="G49" s="1">
        <v>6.9951299999999996</v>
      </c>
      <c r="H49" s="1">
        <v>122.35599999999999</v>
      </c>
    </row>
    <row r="50" spans="1:8" x14ac:dyDescent="0.25">
      <c r="A50" s="1">
        <v>10</v>
      </c>
      <c r="B50" s="1">
        <v>93.717299999999994</v>
      </c>
      <c r="C50" s="1">
        <v>1280.8800000000001</v>
      </c>
      <c r="D50" s="1">
        <v>13.6822</v>
      </c>
      <c r="E50" s="1">
        <v>85.814099999999996</v>
      </c>
      <c r="F50" s="1">
        <v>2.8105500000000001</v>
      </c>
      <c r="G50" s="1">
        <v>6.99505</v>
      </c>
      <c r="H50" s="1">
        <v>128.43100000000001</v>
      </c>
    </row>
    <row r="51" spans="1:8" x14ac:dyDescent="0.25">
      <c r="A51" s="1">
        <v>6.3095699999999999</v>
      </c>
      <c r="B51" s="1">
        <v>60.208399999999997</v>
      </c>
      <c r="C51" s="1">
        <v>842.41</v>
      </c>
      <c r="D51" s="1">
        <v>14.023199999999999</v>
      </c>
      <c r="E51" s="1">
        <v>85.910700000000006</v>
      </c>
      <c r="F51" s="1">
        <v>1.84798</v>
      </c>
      <c r="G51" s="1">
        <v>6.9941199999999997</v>
      </c>
      <c r="H51" s="1">
        <v>133.85400000000001</v>
      </c>
    </row>
    <row r="52" spans="1:8" x14ac:dyDescent="0.25">
      <c r="A52" s="1">
        <v>3.9810699999999999</v>
      </c>
      <c r="B52" s="1">
        <v>41.323799999999999</v>
      </c>
      <c r="C52" s="1">
        <v>552.21699999999998</v>
      </c>
      <c r="D52" s="1">
        <v>13.382400000000001</v>
      </c>
      <c r="E52" s="1">
        <v>85.721400000000003</v>
      </c>
      <c r="F52" s="1">
        <v>1.21153</v>
      </c>
      <c r="G52" s="1">
        <v>6.9932800000000004</v>
      </c>
      <c r="H52" s="1">
        <v>139.09899999999999</v>
      </c>
    </row>
    <row r="53" spans="1:8" x14ac:dyDescent="0.25">
      <c r="A53" s="1">
        <v>2.5118900000000002</v>
      </c>
      <c r="B53" s="1">
        <v>31.656700000000001</v>
      </c>
      <c r="C53" s="1">
        <v>361.50799999999998</v>
      </c>
      <c r="D53" s="1">
        <v>11.448</v>
      </c>
      <c r="E53" s="1">
        <v>84.997600000000006</v>
      </c>
      <c r="F53" s="1">
        <v>0.79386000000000001</v>
      </c>
      <c r="G53" s="1">
        <v>6.9925100000000002</v>
      </c>
      <c r="H53" s="1">
        <v>144.471</v>
      </c>
    </row>
    <row r="54" spans="1:8" x14ac:dyDescent="0.25">
      <c r="A54" s="1">
        <v>1.5848899999999999</v>
      </c>
      <c r="B54" s="1">
        <v>24.625299999999999</v>
      </c>
      <c r="C54" s="1">
        <v>240.04900000000001</v>
      </c>
      <c r="D54" s="1">
        <v>9.8063000000000002</v>
      </c>
      <c r="E54" s="1">
        <v>84.147599999999997</v>
      </c>
      <c r="F54" s="1">
        <v>0.52793999999999996</v>
      </c>
      <c r="G54" s="1">
        <v>6.9931400000000004</v>
      </c>
      <c r="H54" s="1">
        <v>152.26</v>
      </c>
    </row>
    <row r="55" spans="1:8" x14ac:dyDescent="0.25">
      <c r="A55" s="1">
        <v>1</v>
      </c>
      <c r="B55" s="1">
        <v>18.731300000000001</v>
      </c>
      <c r="C55" s="1">
        <v>158.904</v>
      </c>
      <c r="D55" s="1">
        <v>8.6589799999999997</v>
      </c>
      <c r="E55" s="1">
        <v>83.287000000000006</v>
      </c>
      <c r="F55" s="1">
        <v>0.34997</v>
      </c>
      <c r="G55" s="1">
        <v>6.9905799999999996</v>
      </c>
      <c r="H55" s="1">
        <v>160.02500000000001</v>
      </c>
    </row>
    <row r="56" spans="1:8" x14ac:dyDescent="0.25">
      <c r="A56" s="1">
        <v>0.63095999999999997</v>
      </c>
      <c r="B56" s="1">
        <v>16.407900000000001</v>
      </c>
      <c r="C56" s="1">
        <v>111.426</v>
      </c>
      <c r="D56" s="1">
        <v>7.0045400000000004</v>
      </c>
      <c r="E56" s="1">
        <v>81.610200000000006</v>
      </c>
      <c r="F56" s="1">
        <v>0.24637999999999999</v>
      </c>
      <c r="G56" s="1">
        <v>6.9902300000000004</v>
      </c>
      <c r="H56" s="1">
        <v>178.56</v>
      </c>
    </row>
    <row r="57" spans="1:8" x14ac:dyDescent="0.25">
      <c r="A57" s="1">
        <v>0.39811000000000002</v>
      </c>
      <c r="B57" s="1">
        <v>12.4339</v>
      </c>
      <c r="C57" s="1">
        <v>73.843900000000005</v>
      </c>
      <c r="D57" s="1">
        <v>7.9541399999999998</v>
      </c>
      <c r="E57" s="1">
        <v>80.599599999999995</v>
      </c>
      <c r="F57" s="1">
        <v>0.16414000000000001</v>
      </c>
      <c r="G57" s="1">
        <v>6.98996</v>
      </c>
      <c r="H57" s="1">
        <v>188.53800000000001</v>
      </c>
    </row>
    <row r="58" spans="1:8" x14ac:dyDescent="0.25">
      <c r="A58" s="1">
        <v>0.25119000000000002</v>
      </c>
      <c r="B58" s="1">
        <v>5.8034600000000003</v>
      </c>
      <c r="C58" s="1">
        <v>10.787699999999999</v>
      </c>
      <c r="D58" s="1">
        <v>1.67014</v>
      </c>
      <c r="E58" s="1">
        <v>26.843499999999999</v>
      </c>
      <c r="F58" s="1">
        <v>0.10355</v>
      </c>
      <c r="G58" s="1">
        <v>6.9922800000000001</v>
      </c>
      <c r="H58" s="1">
        <v>209.899</v>
      </c>
    </row>
    <row r="59" spans="1:8" x14ac:dyDescent="0.25">
      <c r="A59" s="1">
        <v>0.15848999999999999</v>
      </c>
      <c r="B59" s="1">
        <v>15.599399999999999</v>
      </c>
      <c r="C59" s="1">
        <v>46.638800000000003</v>
      </c>
      <c r="D59" s="1">
        <v>3.2338200000000001</v>
      </c>
      <c r="E59" s="1">
        <v>72.084500000000006</v>
      </c>
      <c r="F59" s="1">
        <v>0.10786999999999999</v>
      </c>
      <c r="G59" s="1">
        <v>6.9924799999999996</v>
      </c>
      <c r="H59" s="1">
        <v>278.61099999999999</v>
      </c>
    </row>
    <row r="60" spans="1:8" x14ac:dyDescent="0.25">
      <c r="A60" s="1">
        <v>0.1</v>
      </c>
      <c r="B60" s="1">
        <v>0</v>
      </c>
      <c r="C60" s="1">
        <v>-13.42</v>
      </c>
      <c r="D60" s="1">
        <v>-6.9661</v>
      </c>
      <c r="E60" s="1">
        <v>-53.104999999999997</v>
      </c>
      <c r="F60" s="1">
        <v>4.4010000000000001E-2</v>
      </c>
      <c r="G60" s="1">
        <v>6.9927700000000002</v>
      </c>
      <c r="H60" s="1">
        <v>0</v>
      </c>
    </row>
  </sheetData>
  <mergeCells count="5">
    <mergeCell ref="A2:H2"/>
    <mergeCell ref="J2:Q2"/>
    <mergeCell ref="A22:H22"/>
    <mergeCell ref="J22:Q22"/>
    <mergeCell ref="A42:H4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506B7-388B-4125-A516-8098693615EC}">
  <dimension ref="A1:Z42"/>
  <sheetViews>
    <sheetView workbookViewId="0">
      <selection activeCell="A3" sqref="A3"/>
    </sheetView>
  </sheetViews>
  <sheetFormatPr baseColWidth="10" defaultColWidth="9.140625" defaultRowHeight="15" x14ac:dyDescent="0.25"/>
  <cols>
    <col min="1" max="8" width="9.140625" style="1"/>
    <col min="9" max="9" width="3.140625" style="1" customWidth="1"/>
    <col min="10" max="17" width="9.140625" style="1"/>
    <col min="18" max="18" width="2.28515625" customWidth="1"/>
  </cols>
  <sheetData>
    <row r="1" spans="1:17" x14ac:dyDescent="0.25">
      <c r="A1" s="2" t="s">
        <v>16</v>
      </c>
    </row>
    <row r="2" spans="1:17" x14ac:dyDescent="0.25">
      <c r="A2" s="4" t="s">
        <v>45</v>
      </c>
      <c r="B2" s="4"/>
      <c r="C2" s="4"/>
      <c r="D2" s="4"/>
      <c r="E2" s="4"/>
      <c r="F2" s="4"/>
      <c r="G2" s="4"/>
      <c r="H2" s="4"/>
      <c r="J2" s="4" t="s">
        <v>43</v>
      </c>
      <c r="K2" s="4"/>
      <c r="L2" s="4"/>
      <c r="M2" s="4"/>
      <c r="N2" s="4"/>
      <c r="O2" s="4"/>
      <c r="P2" s="4"/>
      <c r="Q2" s="4"/>
    </row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</row>
    <row r="4" spans="1:17" x14ac:dyDescent="0.25">
      <c r="A4" s="1" t="s">
        <v>8</v>
      </c>
      <c r="B4" s="1" t="s">
        <v>9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</row>
    <row r="5" spans="1:17" x14ac:dyDescent="0.25">
      <c r="A5" s="1">
        <v>100</v>
      </c>
      <c r="B5" s="1">
        <v>23085.3</v>
      </c>
      <c r="C5" s="1">
        <v>37590.199999999997</v>
      </c>
      <c r="D5" s="1">
        <v>1.6267199999999999</v>
      </c>
      <c r="E5" s="1">
        <v>58.415399999999998</v>
      </c>
      <c r="F5" s="1">
        <v>93.879499999999993</v>
      </c>
      <c r="G5" s="1">
        <v>6.8260800000000001</v>
      </c>
      <c r="H5" s="1">
        <v>441.137</v>
      </c>
      <c r="J5" s="1">
        <v>100</v>
      </c>
      <c r="K5" s="1">
        <f>AVERAGE(B25,K25,T25)</f>
        <v>27957.599999999999</v>
      </c>
      <c r="L5" s="1">
        <f t="shared" ref="L5:Q5" si="0">AVERAGE(C25,L25,U25)</f>
        <v>45718.3</v>
      </c>
      <c r="M5" s="1">
        <f t="shared" si="0"/>
        <v>1.6267233333333333</v>
      </c>
      <c r="N5" s="1">
        <f t="shared" si="0"/>
        <v>58.415333333333329</v>
      </c>
      <c r="O5" s="1">
        <f t="shared" si="0"/>
        <v>93.879599999999996</v>
      </c>
      <c r="P5" s="1">
        <f t="shared" si="0"/>
        <v>6.8260800000000001</v>
      </c>
      <c r="Q5" s="1">
        <f t="shared" si="0"/>
        <v>535.89700000000005</v>
      </c>
    </row>
    <row r="6" spans="1:17" x14ac:dyDescent="0.25">
      <c r="A6" s="1">
        <v>63.095700000000001</v>
      </c>
      <c r="B6" s="1">
        <v>14580.5</v>
      </c>
      <c r="C6" s="1">
        <v>28372.7</v>
      </c>
      <c r="D6" s="1">
        <v>1.9420999999999999</v>
      </c>
      <c r="E6" s="1">
        <v>62.747900000000001</v>
      </c>
      <c r="F6" s="1">
        <v>68.796899999999994</v>
      </c>
      <c r="G6" s="1">
        <v>6.9078099999999996</v>
      </c>
      <c r="H6" s="1">
        <v>505.59199999999998</v>
      </c>
      <c r="J6" s="1">
        <v>63.095700000000001</v>
      </c>
      <c r="K6" s="1">
        <f t="shared" ref="K6:K20" si="1">AVERAGE(B26,K26,T26)</f>
        <v>17492.05</v>
      </c>
      <c r="L6" s="1">
        <f t="shared" ref="L6:L20" si="2">AVERAGE(C26,L26,U26)</f>
        <v>34269.5</v>
      </c>
      <c r="M6" s="1">
        <f t="shared" ref="M6:M20" si="3">AVERAGE(D26,M26,V26)</f>
        <v>1.9421033333333335</v>
      </c>
      <c r="N6" s="1">
        <f t="shared" ref="N6:N20" si="4">AVERAGE(E26,N26,W26)</f>
        <v>62.747666666666667</v>
      </c>
      <c r="O6" s="1">
        <f t="shared" ref="O6:O20" si="5">AVERAGE(F26,O26,X26)</f>
        <v>68.796999999999997</v>
      </c>
      <c r="P6" s="1">
        <f t="shared" ref="P6:P20" si="6">AVERAGE(G26,P26,Y26)</f>
        <v>6.9078100000000004</v>
      </c>
      <c r="Q6" s="1">
        <f t="shared" ref="Q6:Q20" si="7">AVERAGE(H26,Q26,Z26)</f>
        <v>609.80400000000009</v>
      </c>
    </row>
    <row r="7" spans="1:17" x14ac:dyDescent="0.25">
      <c r="A7" s="1">
        <v>39.810699999999997</v>
      </c>
      <c r="B7" s="1">
        <v>8916.2900000000009</v>
      </c>
      <c r="C7" s="1">
        <v>21054.400000000001</v>
      </c>
      <c r="D7" s="1">
        <v>2.3559299999999999</v>
      </c>
      <c r="E7" s="1">
        <v>66.990600000000001</v>
      </c>
      <c r="F7" s="1">
        <v>49.647599999999997</v>
      </c>
      <c r="G7" s="1">
        <v>6.9489900000000002</v>
      </c>
      <c r="H7" s="1">
        <v>574.34799999999996</v>
      </c>
      <c r="J7" s="1">
        <v>39.810699999999997</v>
      </c>
      <c r="K7" s="1">
        <f t="shared" si="1"/>
        <v>10643.085000000001</v>
      </c>
      <c r="L7" s="1">
        <f t="shared" si="2"/>
        <v>25336.65</v>
      </c>
      <c r="M7" s="1">
        <f t="shared" si="3"/>
        <v>2.3559333333333332</v>
      </c>
      <c r="N7" s="1">
        <f t="shared" si="4"/>
        <v>66.990666666666655</v>
      </c>
      <c r="O7" s="1">
        <f t="shared" si="5"/>
        <v>49.647600000000004</v>
      </c>
      <c r="P7" s="1">
        <f t="shared" si="6"/>
        <v>6.9489866666666664</v>
      </c>
      <c r="Q7" s="1">
        <f t="shared" si="7"/>
        <v>690.30700000000002</v>
      </c>
    </row>
    <row r="8" spans="1:17" x14ac:dyDescent="0.25">
      <c r="A8" s="1">
        <v>25.1189</v>
      </c>
      <c r="B8" s="1">
        <v>5321.55</v>
      </c>
      <c r="C8" s="1">
        <v>15475.1</v>
      </c>
      <c r="D8" s="1">
        <v>2.8997899999999999</v>
      </c>
      <c r="E8" s="1">
        <v>70.963300000000004</v>
      </c>
      <c r="F8" s="1">
        <v>35.659199999999998</v>
      </c>
      <c r="G8" s="1">
        <v>6.97</v>
      </c>
      <c r="H8" s="1">
        <v>651.49800000000005</v>
      </c>
      <c r="J8" s="1">
        <v>25.1189</v>
      </c>
      <c r="K8" s="1">
        <f t="shared" si="1"/>
        <v>6348.27</v>
      </c>
      <c r="L8" s="1">
        <f t="shared" si="2"/>
        <v>18621.900000000001</v>
      </c>
      <c r="M8" s="1">
        <f t="shared" si="3"/>
        <v>2.8997866666666661</v>
      </c>
      <c r="N8" s="1">
        <f t="shared" si="4"/>
        <v>70.963000000000008</v>
      </c>
      <c r="O8" s="1">
        <f t="shared" si="5"/>
        <v>35.659199999999998</v>
      </c>
      <c r="P8" s="1">
        <f t="shared" si="6"/>
        <v>6.9700033333333336</v>
      </c>
      <c r="Q8" s="1">
        <f t="shared" si="7"/>
        <v>783.25150000000008</v>
      </c>
    </row>
    <row r="9" spans="1:17" x14ac:dyDescent="0.25">
      <c r="A9" s="1">
        <v>15.8489</v>
      </c>
      <c r="B9" s="1">
        <v>3058.51</v>
      </c>
      <c r="C9" s="1">
        <v>11164.2</v>
      </c>
      <c r="D9" s="1">
        <v>3.6373600000000001</v>
      </c>
      <c r="E9" s="1">
        <v>74.620400000000004</v>
      </c>
      <c r="F9" s="1">
        <v>25.2653</v>
      </c>
      <c r="G9" s="1">
        <v>6.97919</v>
      </c>
      <c r="H9" s="1">
        <v>730.375</v>
      </c>
      <c r="J9" s="1">
        <v>15.8489</v>
      </c>
      <c r="K9" s="1">
        <f t="shared" si="1"/>
        <v>3662.7150000000001</v>
      </c>
      <c r="L9" s="1">
        <f t="shared" si="2"/>
        <v>13481.85</v>
      </c>
      <c r="M9" s="1">
        <f t="shared" si="3"/>
        <v>3.6373566666666668</v>
      </c>
      <c r="N9" s="1">
        <f t="shared" si="4"/>
        <v>74.620666666666665</v>
      </c>
      <c r="O9" s="1">
        <f t="shared" si="5"/>
        <v>25.265299999999996</v>
      </c>
      <c r="P9" s="1">
        <f t="shared" si="6"/>
        <v>6.9791933333333338</v>
      </c>
      <c r="Q9" s="1">
        <f t="shared" si="7"/>
        <v>881.48250000000007</v>
      </c>
    </row>
    <row r="10" spans="1:17" x14ac:dyDescent="0.25">
      <c r="A10" s="1">
        <v>10</v>
      </c>
      <c r="B10" s="1">
        <v>1681.41</v>
      </c>
      <c r="C10" s="1">
        <v>7844.76</v>
      </c>
      <c r="D10" s="1">
        <v>4.6489599999999998</v>
      </c>
      <c r="E10" s="1">
        <v>77.857500000000002</v>
      </c>
      <c r="F10" s="1">
        <v>17.532599999999999</v>
      </c>
      <c r="G10" s="1">
        <v>6.98665</v>
      </c>
      <c r="H10" s="1">
        <v>802.29600000000005</v>
      </c>
      <c r="J10" s="1">
        <v>10</v>
      </c>
      <c r="K10" s="1">
        <f t="shared" si="1"/>
        <v>2027.08</v>
      </c>
      <c r="L10" s="1">
        <f t="shared" si="2"/>
        <v>9517.2350000000006</v>
      </c>
      <c r="M10" s="1">
        <f t="shared" si="3"/>
        <v>4.6489566666666668</v>
      </c>
      <c r="N10" s="1">
        <f t="shared" si="4"/>
        <v>77.85733333333333</v>
      </c>
      <c r="O10" s="1">
        <f t="shared" si="5"/>
        <v>17.532599999999999</v>
      </c>
      <c r="P10" s="1">
        <f t="shared" si="6"/>
        <v>6.9866466666666662</v>
      </c>
      <c r="Q10" s="1">
        <f t="shared" si="7"/>
        <v>973.07299999999998</v>
      </c>
    </row>
    <row r="11" spans="1:17" x14ac:dyDescent="0.25">
      <c r="A11" s="1">
        <v>6.3095699999999999</v>
      </c>
      <c r="B11" s="1">
        <v>888.11800000000005</v>
      </c>
      <c r="C11" s="1">
        <v>5370.67</v>
      </c>
      <c r="D11" s="1">
        <v>6.0373299999999999</v>
      </c>
      <c r="E11" s="1">
        <v>80.594899999999996</v>
      </c>
      <c r="F11" s="1">
        <v>11.9023</v>
      </c>
      <c r="G11" s="1">
        <v>6.9895800000000001</v>
      </c>
      <c r="H11" s="1">
        <v>862.75400000000002</v>
      </c>
      <c r="J11" s="1">
        <v>6.3095699999999999</v>
      </c>
      <c r="K11" s="1">
        <f t="shared" si="1"/>
        <v>1079.7415000000001</v>
      </c>
      <c r="L11" s="1">
        <f t="shared" si="2"/>
        <v>6540.0450000000001</v>
      </c>
      <c r="M11" s="1">
        <f t="shared" si="3"/>
        <v>6.0373266666666678</v>
      </c>
      <c r="N11" s="1">
        <f t="shared" si="4"/>
        <v>80.594666666666669</v>
      </c>
      <c r="O11" s="1">
        <f t="shared" si="5"/>
        <v>11.902299999999999</v>
      </c>
      <c r="P11" s="1">
        <f t="shared" si="6"/>
        <v>6.9895766666666672</v>
      </c>
      <c r="Q11" s="1">
        <f t="shared" si="7"/>
        <v>1050.56</v>
      </c>
    </row>
    <row r="12" spans="1:17" x14ac:dyDescent="0.25">
      <c r="A12" s="1">
        <v>3.9810699999999999</v>
      </c>
      <c r="B12" s="1">
        <v>464.34800000000001</v>
      </c>
      <c r="C12" s="1">
        <v>3599.62</v>
      </c>
      <c r="D12" s="1">
        <v>7.7433500000000004</v>
      </c>
      <c r="E12" s="1">
        <v>82.639600000000002</v>
      </c>
      <c r="F12" s="1">
        <v>7.9376800000000003</v>
      </c>
      <c r="G12" s="1">
        <v>6.9911199999999996</v>
      </c>
      <c r="H12" s="1">
        <v>911.67700000000002</v>
      </c>
      <c r="J12" s="1">
        <v>3.9810699999999999</v>
      </c>
      <c r="K12" s="1">
        <f t="shared" si="1"/>
        <v>567.53150000000005</v>
      </c>
      <c r="L12" s="1">
        <f t="shared" si="2"/>
        <v>4394.6149999999998</v>
      </c>
      <c r="M12" s="1">
        <f t="shared" si="3"/>
        <v>7.7433533333333324</v>
      </c>
      <c r="N12" s="1">
        <f t="shared" si="4"/>
        <v>82.639666666666656</v>
      </c>
      <c r="O12" s="1">
        <f t="shared" si="5"/>
        <v>7.9376733333333327</v>
      </c>
      <c r="P12" s="1">
        <f t="shared" si="6"/>
        <v>6.9911199999999996</v>
      </c>
      <c r="Q12" s="1">
        <f t="shared" si="7"/>
        <v>1113.0474999999999</v>
      </c>
    </row>
    <row r="13" spans="1:17" x14ac:dyDescent="0.25">
      <c r="A13" s="1">
        <v>2.5118900000000002</v>
      </c>
      <c r="B13" s="1">
        <v>244.785</v>
      </c>
      <c r="C13" s="1">
        <v>2382.4899999999998</v>
      </c>
      <c r="D13" s="1">
        <v>9.8820999999999994</v>
      </c>
      <c r="E13" s="1">
        <v>84.196399999999997</v>
      </c>
      <c r="F13" s="1">
        <v>5.2388399999999997</v>
      </c>
      <c r="G13" s="1">
        <v>6.9917699999999998</v>
      </c>
      <c r="H13" s="1">
        <v>953.49800000000005</v>
      </c>
      <c r="J13" s="1">
        <v>2.5118900000000002</v>
      </c>
      <c r="K13" s="1">
        <f t="shared" si="1"/>
        <v>305.61149999999998</v>
      </c>
      <c r="L13" s="1">
        <f t="shared" si="2"/>
        <v>2917.4949999999999</v>
      </c>
      <c r="M13" s="1">
        <f t="shared" si="3"/>
        <v>9.8820966666666674</v>
      </c>
      <c r="N13" s="1">
        <f t="shared" si="4"/>
        <v>84.196666666666673</v>
      </c>
      <c r="O13" s="1">
        <f t="shared" si="5"/>
        <v>5.2388366666666668</v>
      </c>
      <c r="P13" s="1">
        <f t="shared" si="6"/>
        <v>6.9917699999999998</v>
      </c>
      <c r="Q13" s="1">
        <f t="shared" si="7"/>
        <v>1167.8425</v>
      </c>
    </row>
    <row r="14" spans="1:17" x14ac:dyDescent="0.25">
      <c r="A14" s="1">
        <v>1.5848899999999999</v>
      </c>
      <c r="B14" s="1">
        <v>137.09100000000001</v>
      </c>
      <c r="C14" s="1">
        <v>1567.05</v>
      </c>
      <c r="D14" s="1">
        <v>11.982200000000001</v>
      </c>
      <c r="E14" s="1">
        <v>85.141800000000003</v>
      </c>
      <c r="F14" s="1">
        <v>3.4401700000000002</v>
      </c>
      <c r="G14" s="1">
        <v>6.9901600000000004</v>
      </c>
      <c r="H14" s="1">
        <v>992.56200000000001</v>
      </c>
      <c r="J14" s="1">
        <v>1.5848899999999999</v>
      </c>
      <c r="K14" s="1">
        <f t="shared" si="1"/>
        <v>175.6765</v>
      </c>
      <c r="L14" s="1">
        <f t="shared" si="2"/>
        <v>1927.395</v>
      </c>
      <c r="M14" s="1">
        <f t="shared" si="3"/>
        <v>11.982233333333333</v>
      </c>
      <c r="N14" s="1">
        <f t="shared" si="4"/>
        <v>85.141999999999996</v>
      </c>
      <c r="O14" s="1">
        <f t="shared" si="5"/>
        <v>3.4401666666666668</v>
      </c>
      <c r="P14" s="1">
        <f t="shared" si="6"/>
        <v>6.9901633333333324</v>
      </c>
      <c r="Q14" s="1">
        <f t="shared" si="7"/>
        <v>1221.165</v>
      </c>
    </row>
    <row r="15" spans="1:17" x14ac:dyDescent="0.25">
      <c r="A15" s="1">
        <v>1</v>
      </c>
      <c r="B15" s="1">
        <v>86.671800000000005</v>
      </c>
      <c r="C15" s="1">
        <v>1022.95</v>
      </c>
      <c r="D15" s="1">
        <v>12.296099999999999</v>
      </c>
      <c r="E15" s="1">
        <v>85.264799999999994</v>
      </c>
      <c r="F15" s="1">
        <v>2.2457699999999998</v>
      </c>
      <c r="G15" s="1">
        <v>6.9908799999999998</v>
      </c>
      <c r="H15" s="1">
        <v>1026.67</v>
      </c>
      <c r="J15" s="1">
        <v>1</v>
      </c>
      <c r="K15" s="1">
        <f t="shared" si="1"/>
        <v>111.22799999999999</v>
      </c>
      <c r="L15" s="1">
        <f t="shared" si="2"/>
        <v>1269.145</v>
      </c>
      <c r="M15" s="1">
        <f t="shared" si="3"/>
        <v>12.296166666666666</v>
      </c>
      <c r="N15" s="1">
        <f t="shared" si="4"/>
        <v>85.265000000000001</v>
      </c>
      <c r="O15" s="1">
        <f t="shared" si="5"/>
        <v>2.2457766666666665</v>
      </c>
      <c r="P15" s="1">
        <f t="shared" si="6"/>
        <v>6.9908799999999998</v>
      </c>
      <c r="Q15" s="1">
        <f t="shared" si="7"/>
        <v>1274.0650000000001</v>
      </c>
    </row>
    <row r="16" spans="1:17" x14ac:dyDescent="0.25">
      <c r="A16" s="1">
        <v>0.63095999999999997</v>
      </c>
      <c r="B16" s="1">
        <v>57.414000000000001</v>
      </c>
      <c r="C16" s="1">
        <v>671.46900000000005</v>
      </c>
      <c r="D16" s="1">
        <v>12.9162</v>
      </c>
      <c r="E16" s="1">
        <v>85.362399999999994</v>
      </c>
      <c r="F16" s="1">
        <v>1.47489</v>
      </c>
      <c r="G16" s="1">
        <v>6.9959499999999997</v>
      </c>
      <c r="H16" s="1">
        <v>1068.2</v>
      </c>
      <c r="J16" s="1">
        <v>0.63095999999999997</v>
      </c>
      <c r="K16" s="1">
        <f t="shared" si="1"/>
        <v>75.829549999999998</v>
      </c>
      <c r="L16" s="1">
        <f t="shared" si="2"/>
        <v>834.88900000000001</v>
      </c>
      <c r="M16" s="1">
        <f t="shared" si="3"/>
        <v>12.91624</v>
      </c>
      <c r="N16" s="1">
        <f t="shared" si="4"/>
        <v>85.362333333333325</v>
      </c>
      <c r="O16" s="1">
        <f t="shared" si="5"/>
        <v>1.47489</v>
      </c>
      <c r="P16" s="1">
        <f t="shared" si="6"/>
        <v>6.9959533333333335</v>
      </c>
      <c r="Q16" s="1">
        <f t="shared" si="7"/>
        <v>1328.7149999999999</v>
      </c>
    </row>
    <row r="17" spans="1:26" x14ac:dyDescent="0.25">
      <c r="A17" s="1">
        <v>0.39811000000000002</v>
      </c>
      <c r="B17" s="1">
        <v>40.454999999999998</v>
      </c>
      <c r="C17" s="1">
        <v>438.66899999999998</v>
      </c>
      <c r="D17" s="1">
        <v>13.372</v>
      </c>
      <c r="E17" s="1">
        <v>85.187200000000004</v>
      </c>
      <c r="F17" s="1">
        <v>0.96458999999999995</v>
      </c>
      <c r="G17" s="1">
        <v>6.9977499999999999</v>
      </c>
      <c r="H17" s="1">
        <v>1106.8</v>
      </c>
      <c r="J17" s="1">
        <v>0.39811000000000002</v>
      </c>
      <c r="K17" s="1">
        <f t="shared" si="1"/>
        <v>55.217349999999996</v>
      </c>
      <c r="L17" s="1">
        <f t="shared" si="2"/>
        <v>547.05399999999997</v>
      </c>
      <c r="M17" s="1">
        <f t="shared" si="3"/>
        <v>13.371983333333333</v>
      </c>
      <c r="N17" s="1">
        <f t="shared" si="4"/>
        <v>85.187333333333342</v>
      </c>
      <c r="O17" s="1">
        <f t="shared" si="5"/>
        <v>0.96458666666666659</v>
      </c>
      <c r="P17" s="1">
        <f t="shared" si="6"/>
        <v>6.9977499999999999</v>
      </c>
      <c r="Q17" s="1">
        <f t="shared" si="7"/>
        <v>1381.1750000000002</v>
      </c>
    </row>
    <row r="18" spans="1:26" x14ac:dyDescent="0.25">
      <c r="A18" s="1">
        <v>0.25119000000000002</v>
      </c>
      <c r="B18" s="1">
        <v>32.188600000000001</v>
      </c>
      <c r="C18" s="1">
        <v>282.13299999999998</v>
      </c>
      <c r="D18" s="1">
        <v>8.5262899999999995</v>
      </c>
      <c r="E18" s="1">
        <v>83.230199999999996</v>
      </c>
      <c r="F18" s="1">
        <v>0.62158999999999998</v>
      </c>
      <c r="G18" s="1">
        <v>6.9955299999999996</v>
      </c>
      <c r="H18" s="1">
        <v>1130.55</v>
      </c>
      <c r="J18" s="1">
        <v>0.25119000000000002</v>
      </c>
      <c r="K18" s="1">
        <f t="shared" si="1"/>
        <v>38.5441</v>
      </c>
      <c r="L18" s="1">
        <f t="shared" si="2"/>
        <v>351.55700000000002</v>
      </c>
      <c r="M18" s="1">
        <f t="shared" si="3"/>
        <v>8.5262899999999995</v>
      </c>
      <c r="N18" s="1">
        <f t="shared" si="4"/>
        <v>83.23</v>
      </c>
      <c r="O18" s="1">
        <f t="shared" si="5"/>
        <v>0.62158999999999998</v>
      </c>
      <c r="P18" s="1">
        <f t="shared" si="6"/>
        <v>6.9955233333333338</v>
      </c>
      <c r="Q18" s="1">
        <f t="shared" si="7"/>
        <v>1407.99</v>
      </c>
    </row>
    <row r="19" spans="1:26" x14ac:dyDescent="0.25">
      <c r="A19" s="1">
        <v>0.15848999999999999</v>
      </c>
      <c r="B19" s="1">
        <v>25.840800000000002</v>
      </c>
      <c r="C19" s="1">
        <v>116.893</v>
      </c>
      <c r="D19" s="1">
        <v>-14.605</v>
      </c>
      <c r="E19" s="1">
        <v>25.8523</v>
      </c>
      <c r="F19" s="1">
        <v>0.39046999999999998</v>
      </c>
      <c r="G19" s="1">
        <v>6.9937300000000002</v>
      </c>
      <c r="H19" s="1">
        <v>1125.71</v>
      </c>
      <c r="J19" s="1">
        <v>0.15848999999999999</v>
      </c>
      <c r="K19" s="1">
        <f t="shared" si="1"/>
        <v>25.840800000000002</v>
      </c>
      <c r="L19" s="1">
        <f t="shared" si="2"/>
        <v>220.7225</v>
      </c>
      <c r="M19" s="1">
        <f t="shared" si="3"/>
        <v>-14.604419999999999</v>
      </c>
      <c r="N19" s="1">
        <f t="shared" si="4"/>
        <v>25.852333333333331</v>
      </c>
      <c r="O19" s="1">
        <f t="shared" si="5"/>
        <v>0.39047000000000004</v>
      </c>
      <c r="P19" s="1">
        <f t="shared" si="6"/>
        <v>6.9937266666666673</v>
      </c>
      <c r="Q19" s="1">
        <f t="shared" si="7"/>
        <v>1402.18</v>
      </c>
    </row>
    <row r="20" spans="1:26" x14ac:dyDescent="0.25">
      <c r="A20" s="1">
        <v>0.1</v>
      </c>
      <c r="B20" s="1">
        <v>20.166799999999999</v>
      </c>
      <c r="C20" s="1">
        <v>0</v>
      </c>
      <c r="D20" s="1">
        <v>5.8872299999999997</v>
      </c>
      <c r="E20" s="1">
        <v>56.221299999999999</v>
      </c>
      <c r="F20" s="1">
        <v>0.21965000000000001</v>
      </c>
      <c r="G20" s="1">
        <v>6.99878</v>
      </c>
      <c r="H20" s="1">
        <v>1002.98</v>
      </c>
      <c r="J20" s="1">
        <v>0.1</v>
      </c>
      <c r="K20" s="1">
        <f t="shared" si="1"/>
        <v>15.2409</v>
      </c>
      <c r="L20" s="1">
        <f t="shared" si="2"/>
        <v>134.57150000000001</v>
      </c>
      <c r="M20" s="1">
        <f t="shared" si="3"/>
        <v>5.8872333333333335</v>
      </c>
      <c r="N20" s="1">
        <f t="shared" si="4"/>
        <v>56.221333333333341</v>
      </c>
      <c r="O20" s="1">
        <f t="shared" si="5"/>
        <v>0.21965666666666669</v>
      </c>
      <c r="P20" s="1">
        <f t="shared" si="6"/>
        <v>6.9987766666666671</v>
      </c>
      <c r="Q20" s="1">
        <f t="shared" si="7"/>
        <v>1354.3200000000002</v>
      </c>
    </row>
    <row r="21" spans="1:26" ht="7.5" customHeight="1" x14ac:dyDescent="0.25">
      <c r="A21" s="1" t="s">
        <v>10</v>
      </c>
      <c r="J21" s="1" t="s">
        <v>10</v>
      </c>
    </row>
    <row r="22" spans="1:26" x14ac:dyDescent="0.25">
      <c r="A22" s="4" t="s">
        <v>40</v>
      </c>
      <c r="B22" s="4"/>
      <c r="C22" s="4"/>
      <c r="D22" s="4"/>
      <c r="E22" s="4"/>
      <c r="F22" s="4"/>
      <c r="G22" s="4"/>
      <c r="H22" s="4"/>
      <c r="J22" s="4" t="s">
        <v>41</v>
      </c>
      <c r="K22" s="4"/>
      <c r="L22" s="4"/>
      <c r="M22" s="4"/>
      <c r="N22" s="4"/>
      <c r="O22" s="4"/>
      <c r="P22" s="4"/>
      <c r="Q22" s="4"/>
      <c r="S22" s="4" t="s">
        <v>42</v>
      </c>
      <c r="T22" s="4"/>
      <c r="U22" s="4"/>
      <c r="V22" s="4"/>
      <c r="W22" s="4"/>
      <c r="X22" s="4"/>
      <c r="Y22" s="4"/>
      <c r="Z22" s="4"/>
    </row>
    <row r="23" spans="1:26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  <c r="S23" s="1" t="s">
        <v>0</v>
      </c>
      <c r="T23" s="1" t="s">
        <v>1</v>
      </c>
      <c r="U23" s="1" t="s">
        <v>2</v>
      </c>
      <c r="V23" s="1" t="s">
        <v>3</v>
      </c>
      <c r="W23" s="1" t="s">
        <v>4</v>
      </c>
      <c r="X23" s="1" t="s">
        <v>5</v>
      </c>
      <c r="Y23" s="1" t="s">
        <v>6</v>
      </c>
      <c r="Z23" s="1" t="s">
        <v>7</v>
      </c>
    </row>
    <row r="24" spans="1:26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  <c r="S24" s="1" t="s">
        <v>8</v>
      </c>
      <c r="T24" s="1" t="s">
        <v>9</v>
      </c>
      <c r="U24" s="1" t="s">
        <v>9</v>
      </c>
      <c r="V24" s="1" t="s">
        <v>10</v>
      </c>
      <c r="W24" s="1" t="s">
        <v>11</v>
      </c>
      <c r="X24" s="1" t="s">
        <v>12</v>
      </c>
      <c r="Y24" s="1" t="s">
        <v>13</v>
      </c>
      <c r="Z24" s="1" t="s">
        <v>14</v>
      </c>
    </row>
    <row r="25" spans="1:26" x14ac:dyDescent="0.25">
      <c r="A25" s="1">
        <v>100</v>
      </c>
      <c r="B25" s="1">
        <v>35880.6</v>
      </c>
      <c r="C25" s="1">
        <v>58199.5</v>
      </c>
      <c r="D25" s="1">
        <v>1.6220300000000001</v>
      </c>
      <c r="E25" s="1">
        <v>58.345999999999997</v>
      </c>
      <c r="F25" s="1">
        <v>144.316</v>
      </c>
      <c r="G25" s="1">
        <v>6.74702</v>
      </c>
      <c r="H25" s="1">
        <v>683.71</v>
      </c>
      <c r="J25" s="1">
        <v>100</v>
      </c>
      <c r="K25" s="1">
        <v>20034.599999999999</v>
      </c>
      <c r="L25" s="1">
        <v>33237.1</v>
      </c>
      <c r="M25" s="1">
        <v>1.6589799999999999</v>
      </c>
      <c r="N25" s="1">
        <v>58.918999999999997</v>
      </c>
      <c r="O25" s="1">
        <v>83.1374</v>
      </c>
      <c r="P25" s="1">
        <v>6.8476499999999998</v>
      </c>
      <c r="Q25" s="1">
        <v>388.084</v>
      </c>
      <c r="S25">
        <v>100</v>
      </c>
      <c r="V25">
        <v>1.5991599999999999</v>
      </c>
      <c r="W25">
        <v>57.981000000000002</v>
      </c>
      <c r="X25">
        <v>54.185400000000001</v>
      </c>
      <c r="Y25">
        <v>6.8835699999999997</v>
      </c>
    </row>
    <row r="26" spans="1:26" x14ac:dyDescent="0.25">
      <c r="A26" s="1">
        <v>63.095700000000001</v>
      </c>
      <c r="B26" s="1">
        <v>22632.3</v>
      </c>
      <c r="C26" s="1">
        <v>43936.4</v>
      </c>
      <c r="D26" s="1">
        <v>1.9413100000000001</v>
      </c>
      <c r="E26" s="1">
        <v>62.746000000000002</v>
      </c>
      <c r="F26" s="1">
        <v>106.035</v>
      </c>
      <c r="G26" s="1">
        <v>6.8578900000000003</v>
      </c>
      <c r="H26" s="1">
        <v>783.30100000000004</v>
      </c>
      <c r="J26" s="1">
        <v>63.095700000000001</v>
      </c>
      <c r="K26" s="1">
        <v>12351.8</v>
      </c>
      <c r="L26" s="1">
        <v>24602.6</v>
      </c>
      <c r="M26" s="1">
        <v>1.9918199999999999</v>
      </c>
      <c r="N26" s="1">
        <v>63.341000000000001</v>
      </c>
      <c r="O26" s="1">
        <v>59.651499999999999</v>
      </c>
      <c r="P26" s="1">
        <v>6.9262699999999997</v>
      </c>
      <c r="Q26" s="1">
        <v>436.30700000000002</v>
      </c>
      <c r="S26">
        <v>63.095700000000001</v>
      </c>
      <c r="V26">
        <v>1.8931800000000001</v>
      </c>
      <c r="W26">
        <v>62.155999999999999</v>
      </c>
      <c r="X26">
        <v>40.704500000000003</v>
      </c>
      <c r="Y26">
        <v>6.9392699999999996</v>
      </c>
    </row>
    <row r="27" spans="1:26" x14ac:dyDescent="0.25">
      <c r="A27" s="1">
        <v>39.810699999999997</v>
      </c>
      <c r="B27" s="1">
        <v>13791.7</v>
      </c>
      <c r="C27" s="1">
        <v>32500.1</v>
      </c>
      <c r="D27" s="1">
        <v>2.3565100000000001</v>
      </c>
      <c r="E27" s="1">
        <v>67.006</v>
      </c>
      <c r="F27" s="1">
        <v>76.419399999999996</v>
      </c>
      <c r="G27" s="1">
        <v>6.9188499999999999</v>
      </c>
      <c r="H27" s="1">
        <v>886.83100000000002</v>
      </c>
      <c r="J27" s="1">
        <v>39.810699999999997</v>
      </c>
      <c r="K27" s="1">
        <v>7494.47</v>
      </c>
      <c r="L27" s="1">
        <v>18173.2</v>
      </c>
      <c r="M27" s="1">
        <v>2.4248799999999999</v>
      </c>
      <c r="N27" s="1">
        <v>67.588999999999999</v>
      </c>
      <c r="O27" s="1">
        <v>42.811700000000002</v>
      </c>
      <c r="P27" s="1">
        <v>6.9614099999999999</v>
      </c>
      <c r="Q27" s="1">
        <v>493.78300000000002</v>
      </c>
      <c r="S27">
        <v>39.810699999999997</v>
      </c>
      <c r="V27">
        <v>2.2864100000000001</v>
      </c>
      <c r="W27">
        <v>66.376999999999995</v>
      </c>
      <c r="X27">
        <v>29.7117</v>
      </c>
      <c r="Y27">
        <v>6.9667000000000003</v>
      </c>
    </row>
    <row r="28" spans="1:26" x14ac:dyDescent="0.25">
      <c r="A28" s="1">
        <v>25.1189</v>
      </c>
      <c r="B28" s="1">
        <v>8139.06</v>
      </c>
      <c r="C28" s="1">
        <v>23635.4</v>
      </c>
      <c r="D28" s="1">
        <v>2.90394</v>
      </c>
      <c r="E28" s="1">
        <v>70.998000000000005</v>
      </c>
      <c r="F28" s="1">
        <v>54.364800000000002</v>
      </c>
      <c r="G28" s="1">
        <v>6.9517199999999999</v>
      </c>
      <c r="H28" s="1">
        <v>995.16800000000001</v>
      </c>
      <c r="J28" s="1">
        <v>25.1189</v>
      </c>
      <c r="K28" s="1">
        <v>4557.4799999999996</v>
      </c>
      <c r="L28" s="1">
        <v>13608.4</v>
      </c>
      <c r="M28" s="1">
        <v>2.9859499999999999</v>
      </c>
      <c r="N28" s="1">
        <v>71.483999999999995</v>
      </c>
      <c r="O28" s="1">
        <v>31.332100000000001</v>
      </c>
      <c r="P28" s="1">
        <v>6.9786099999999998</v>
      </c>
      <c r="Q28" s="1">
        <v>571.33500000000004</v>
      </c>
      <c r="S28">
        <v>25.1189</v>
      </c>
      <c r="V28">
        <v>2.8094700000000001</v>
      </c>
      <c r="W28">
        <v>70.406999999999996</v>
      </c>
      <c r="X28">
        <v>21.2807</v>
      </c>
      <c r="Y28">
        <v>6.9796800000000001</v>
      </c>
    </row>
    <row r="29" spans="1:26" x14ac:dyDescent="0.25">
      <c r="A29" s="1">
        <v>15.8489</v>
      </c>
      <c r="B29" s="1">
        <v>4599.8599999999997</v>
      </c>
      <c r="C29" s="1">
        <v>16787.5</v>
      </c>
      <c r="D29" s="1">
        <v>3.6495700000000002</v>
      </c>
      <c r="E29" s="1">
        <v>74.677000000000007</v>
      </c>
      <c r="F29" s="1">
        <v>37.949599999999997</v>
      </c>
      <c r="G29" s="1">
        <v>6.9690200000000004</v>
      </c>
      <c r="H29" s="1">
        <v>1098.26</v>
      </c>
      <c r="J29" s="1">
        <v>15.8489</v>
      </c>
      <c r="K29" s="1">
        <v>2725.57</v>
      </c>
      <c r="L29" s="1">
        <v>10176.200000000001</v>
      </c>
      <c r="M29" s="1">
        <v>3.7336</v>
      </c>
      <c r="N29" s="1">
        <v>75.006</v>
      </c>
      <c r="O29" s="1">
        <v>23.020099999999999</v>
      </c>
      <c r="P29" s="1">
        <v>6.9847099999999998</v>
      </c>
      <c r="Q29" s="1">
        <v>664.70500000000004</v>
      </c>
      <c r="S29">
        <v>15.8489</v>
      </c>
      <c r="V29">
        <v>3.5289000000000001</v>
      </c>
      <c r="W29">
        <v>74.179000000000002</v>
      </c>
      <c r="X29">
        <v>14.8262</v>
      </c>
      <c r="Y29">
        <v>6.9838500000000003</v>
      </c>
    </row>
    <row r="30" spans="1:26" x14ac:dyDescent="0.25">
      <c r="A30" s="1">
        <v>10</v>
      </c>
      <c r="B30" s="1">
        <v>2482.69</v>
      </c>
      <c r="C30" s="1">
        <v>11605.7</v>
      </c>
      <c r="D30" s="1">
        <v>4.6746400000000001</v>
      </c>
      <c r="E30" s="1">
        <v>77.924999999999997</v>
      </c>
      <c r="F30" s="1">
        <v>25.917100000000001</v>
      </c>
      <c r="G30" s="1">
        <v>6.9802299999999997</v>
      </c>
      <c r="H30" s="1">
        <v>1186.83</v>
      </c>
      <c r="J30" s="1">
        <v>10</v>
      </c>
      <c r="K30" s="1">
        <v>1571.47</v>
      </c>
      <c r="L30" s="1">
        <v>7428.77</v>
      </c>
      <c r="M30" s="1">
        <v>4.7272600000000002</v>
      </c>
      <c r="N30" s="1">
        <v>78.055999999999997</v>
      </c>
      <c r="O30" s="1">
        <v>16.607199999999999</v>
      </c>
      <c r="P30" s="1">
        <v>6.9910899999999998</v>
      </c>
      <c r="Q30" s="1">
        <v>759.31600000000003</v>
      </c>
      <c r="S30">
        <v>10</v>
      </c>
      <c r="V30">
        <v>4.5449700000000002</v>
      </c>
      <c r="W30">
        <v>77.590999999999994</v>
      </c>
      <c r="X30">
        <v>10.073499999999999</v>
      </c>
      <c r="Y30">
        <v>6.9886200000000001</v>
      </c>
    </row>
    <row r="31" spans="1:26" x14ac:dyDescent="0.25">
      <c r="A31" s="1">
        <v>6.3095699999999999</v>
      </c>
      <c r="B31" s="1">
        <v>1290.4000000000001</v>
      </c>
      <c r="C31" s="1">
        <v>7835.8</v>
      </c>
      <c r="D31" s="1">
        <v>6.0724</v>
      </c>
      <c r="E31" s="1">
        <v>80.647999999999996</v>
      </c>
      <c r="F31" s="1">
        <v>17.3552</v>
      </c>
      <c r="G31" s="1">
        <v>6.9856499999999997</v>
      </c>
      <c r="H31" s="1">
        <v>1258.6199999999999</v>
      </c>
      <c r="J31" s="1">
        <v>6.3095699999999999</v>
      </c>
      <c r="K31" s="1">
        <v>869.08299999999997</v>
      </c>
      <c r="L31" s="1">
        <v>5244.29</v>
      </c>
      <c r="M31" s="1">
        <v>6.0342799999999999</v>
      </c>
      <c r="N31" s="1">
        <v>80.59</v>
      </c>
      <c r="O31" s="1">
        <v>11.631</v>
      </c>
      <c r="P31" s="1">
        <v>6.9938700000000003</v>
      </c>
      <c r="Q31" s="1">
        <v>842.5</v>
      </c>
      <c r="S31">
        <v>6.3095699999999999</v>
      </c>
      <c r="V31">
        <v>6.0053000000000001</v>
      </c>
      <c r="W31">
        <v>80.546000000000006</v>
      </c>
      <c r="X31">
        <v>6.7206999999999999</v>
      </c>
      <c r="Y31">
        <v>6.9892099999999999</v>
      </c>
    </row>
    <row r="32" spans="1:26" x14ac:dyDescent="0.25">
      <c r="A32" s="1">
        <v>3.9810699999999999</v>
      </c>
      <c r="B32" s="1">
        <v>660.29200000000003</v>
      </c>
      <c r="C32" s="1">
        <v>5191.54</v>
      </c>
      <c r="D32" s="1">
        <v>7.8624900000000002</v>
      </c>
      <c r="E32" s="1">
        <v>82.751999999999995</v>
      </c>
      <c r="F32" s="1">
        <v>11.4407</v>
      </c>
      <c r="G32" s="1">
        <v>6.9878499999999999</v>
      </c>
      <c r="H32" s="1">
        <v>1314.56</v>
      </c>
      <c r="J32" s="1">
        <v>3.9810699999999999</v>
      </c>
      <c r="K32" s="1">
        <v>474.77100000000002</v>
      </c>
      <c r="L32" s="1">
        <v>3597.69</v>
      </c>
      <c r="M32" s="1">
        <v>7.57775</v>
      </c>
      <c r="N32" s="1">
        <v>82.481999999999999</v>
      </c>
      <c r="O32" s="1">
        <v>7.94137</v>
      </c>
      <c r="P32" s="1">
        <v>6.9950799999999997</v>
      </c>
      <c r="Q32" s="1">
        <v>911.53499999999997</v>
      </c>
      <c r="S32">
        <v>3.9810699999999999</v>
      </c>
      <c r="V32">
        <v>7.7898199999999997</v>
      </c>
      <c r="W32">
        <v>82.685000000000002</v>
      </c>
      <c r="X32">
        <v>4.4309500000000002</v>
      </c>
      <c r="Y32">
        <v>6.9904299999999999</v>
      </c>
    </row>
    <row r="33" spans="1:25" x14ac:dyDescent="0.25">
      <c r="A33" s="1">
        <v>2.5118900000000002</v>
      </c>
      <c r="B33" s="1">
        <v>342.642</v>
      </c>
      <c r="C33" s="1">
        <v>3402.6</v>
      </c>
      <c r="D33" s="1">
        <v>9.9304699999999997</v>
      </c>
      <c r="E33" s="1">
        <v>84.25</v>
      </c>
      <c r="F33" s="1">
        <v>7.47804</v>
      </c>
      <c r="G33" s="1">
        <v>6.9896799999999999</v>
      </c>
      <c r="H33" s="1">
        <v>1361.45</v>
      </c>
      <c r="J33" s="1">
        <v>2.5118900000000002</v>
      </c>
      <c r="K33" s="1">
        <v>268.58100000000002</v>
      </c>
      <c r="L33" s="1">
        <v>2432.39</v>
      </c>
      <c r="M33" s="1">
        <v>9.0564199999999992</v>
      </c>
      <c r="N33" s="1">
        <v>83.698999999999998</v>
      </c>
      <c r="O33" s="1">
        <v>5.3556800000000004</v>
      </c>
      <c r="P33" s="1">
        <v>6.9955499999999997</v>
      </c>
      <c r="Q33" s="1">
        <v>974.23500000000001</v>
      </c>
      <c r="S33">
        <v>2.5118900000000002</v>
      </c>
      <c r="V33">
        <v>10.6594</v>
      </c>
      <c r="W33">
        <v>84.641000000000005</v>
      </c>
      <c r="X33">
        <v>2.88279</v>
      </c>
      <c r="Y33">
        <v>6.9900799999999998</v>
      </c>
    </row>
    <row r="34" spans="1:25" x14ac:dyDescent="0.25">
      <c r="A34" s="1">
        <v>1.5848899999999999</v>
      </c>
      <c r="B34" s="1">
        <v>189.47300000000001</v>
      </c>
      <c r="C34" s="1">
        <v>2213.09</v>
      </c>
      <c r="D34" s="1">
        <v>11.680199999999999</v>
      </c>
      <c r="E34" s="1">
        <v>85.106999999999999</v>
      </c>
      <c r="F34" s="1">
        <v>4.8559700000000001</v>
      </c>
      <c r="G34" s="1">
        <v>6.9881500000000001</v>
      </c>
      <c r="H34" s="1">
        <v>1401.47</v>
      </c>
      <c r="J34" s="1">
        <v>1.5848899999999999</v>
      </c>
      <c r="K34" s="1">
        <v>161.88</v>
      </c>
      <c r="L34" s="1">
        <v>1641.7</v>
      </c>
      <c r="M34" s="1">
        <v>10.141400000000001</v>
      </c>
      <c r="N34" s="1">
        <v>84.369</v>
      </c>
      <c r="O34" s="1">
        <v>3.6095700000000002</v>
      </c>
      <c r="P34" s="1">
        <v>6.9941199999999997</v>
      </c>
      <c r="Q34" s="1">
        <v>1040.8599999999999</v>
      </c>
      <c r="S34">
        <v>1.5848899999999999</v>
      </c>
      <c r="V34">
        <v>14.1251</v>
      </c>
      <c r="W34">
        <v>85.95</v>
      </c>
      <c r="X34">
        <v>1.8549599999999999</v>
      </c>
      <c r="Y34">
        <v>6.9882200000000001</v>
      </c>
    </row>
    <row r="35" spans="1:25" x14ac:dyDescent="0.25">
      <c r="A35" s="1">
        <v>1</v>
      </c>
      <c r="B35" s="1">
        <v>113.883</v>
      </c>
      <c r="C35" s="1">
        <v>1434.22</v>
      </c>
      <c r="D35" s="1">
        <v>12.5939</v>
      </c>
      <c r="E35" s="1">
        <v>85.46</v>
      </c>
      <c r="F35" s="1">
        <v>3.1467100000000001</v>
      </c>
      <c r="G35" s="1">
        <v>6.9911099999999999</v>
      </c>
      <c r="H35" s="1">
        <v>1438.74</v>
      </c>
      <c r="J35" s="1">
        <v>1</v>
      </c>
      <c r="K35" s="1">
        <v>108.57299999999999</v>
      </c>
      <c r="L35" s="1">
        <v>1104.07</v>
      </c>
      <c r="M35" s="1">
        <v>10.168900000000001</v>
      </c>
      <c r="N35" s="1">
        <v>84.384</v>
      </c>
      <c r="O35" s="1">
        <v>2.42841</v>
      </c>
      <c r="P35" s="1">
        <v>6.9969099999999997</v>
      </c>
      <c r="Q35" s="1">
        <v>1109.3900000000001</v>
      </c>
      <c r="S35">
        <v>1</v>
      </c>
      <c r="V35">
        <v>14.1257</v>
      </c>
      <c r="W35">
        <v>85.950999999999993</v>
      </c>
      <c r="X35">
        <v>1.16221</v>
      </c>
      <c r="Y35">
        <v>6.9846199999999996</v>
      </c>
    </row>
    <row r="36" spans="1:25" x14ac:dyDescent="0.25">
      <c r="A36" s="1">
        <v>0.63095999999999997</v>
      </c>
      <c r="B36" s="1">
        <v>76.3292</v>
      </c>
      <c r="C36" s="1">
        <v>925.84900000000005</v>
      </c>
      <c r="D36" s="1">
        <v>12.1297</v>
      </c>
      <c r="E36" s="1">
        <v>85.287000000000006</v>
      </c>
      <c r="F36" s="1">
        <v>2.0319400000000001</v>
      </c>
      <c r="G36" s="1">
        <v>6.9915000000000003</v>
      </c>
      <c r="H36" s="1">
        <v>1472.35</v>
      </c>
      <c r="J36" s="1">
        <v>0.63095999999999997</v>
      </c>
      <c r="K36" s="1">
        <v>75.329899999999995</v>
      </c>
      <c r="L36" s="1">
        <v>743.92899999999997</v>
      </c>
      <c r="M36" s="1">
        <v>9.8756199999999996</v>
      </c>
      <c r="N36" s="1">
        <v>84.218000000000004</v>
      </c>
      <c r="O36" s="1">
        <v>1.63673</v>
      </c>
      <c r="P36" s="1">
        <v>6.99681</v>
      </c>
      <c r="Q36" s="1">
        <v>1185.08</v>
      </c>
      <c r="S36">
        <v>0.63095999999999997</v>
      </c>
      <c r="V36">
        <v>16.743400000000001</v>
      </c>
      <c r="W36">
        <v>86.581999999999994</v>
      </c>
      <c r="X36">
        <v>0.75600000000000001</v>
      </c>
      <c r="Y36">
        <v>6.9995500000000002</v>
      </c>
    </row>
    <row r="37" spans="1:25" x14ac:dyDescent="0.25">
      <c r="A37" s="1">
        <v>0.39811000000000002</v>
      </c>
      <c r="B37" s="1">
        <v>55.208599999999997</v>
      </c>
      <c r="C37" s="1">
        <v>595.87699999999995</v>
      </c>
      <c r="D37" s="1">
        <v>10.793200000000001</v>
      </c>
      <c r="E37" s="1">
        <v>84.706999999999994</v>
      </c>
      <c r="F37" s="1">
        <v>1.3100799999999999</v>
      </c>
      <c r="G37" s="1">
        <v>6.9977099999999997</v>
      </c>
      <c r="H37" s="1">
        <v>1503.19</v>
      </c>
      <c r="J37" s="1">
        <v>0.39811000000000002</v>
      </c>
      <c r="K37" s="1">
        <v>55.226100000000002</v>
      </c>
      <c r="L37" s="1">
        <v>498.23099999999999</v>
      </c>
      <c r="M37" s="1">
        <v>9.0216499999999993</v>
      </c>
      <c r="N37" s="1">
        <v>83.674999999999997</v>
      </c>
      <c r="O37" s="1">
        <v>1.09721</v>
      </c>
      <c r="P37" s="1">
        <v>6.9964300000000001</v>
      </c>
      <c r="Q37" s="1">
        <v>1259.1600000000001</v>
      </c>
      <c r="S37">
        <v>0.39811000000000002</v>
      </c>
      <c r="V37">
        <v>20.301100000000002</v>
      </c>
      <c r="W37">
        <v>87.18</v>
      </c>
      <c r="X37">
        <v>0.48647000000000001</v>
      </c>
      <c r="Y37">
        <v>6.9991099999999999</v>
      </c>
    </row>
    <row r="38" spans="1:25" x14ac:dyDescent="0.25">
      <c r="A38" s="1">
        <v>0.25119000000000002</v>
      </c>
      <c r="B38" s="1">
        <v>39.253500000000003</v>
      </c>
      <c r="C38" s="1">
        <v>378.37700000000001</v>
      </c>
      <c r="D38" s="1">
        <v>9.6393199999999997</v>
      </c>
      <c r="E38" s="1">
        <v>84.076999999999998</v>
      </c>
      <c r="F38" s="1">
        <v>0.83287999999999995</v>
      </c>
      <c r="G38" s="1">
        <v>6.9984500000000001</v>
      </c>
      <c r="H38" s="1">
        <v>1514.43</v>
      </c>
      <c r="J38" s="1">
        <v>0.25119000000000002</v>
      </c>
      <c r="K38" s="1">
        <v>37.834699999999998</v>
      </c>
      <c r="L38" s="1">
        <v>324.73700000000002</v>
      </c>
      <c r="M38" s="1">
        <v>8.5830300000000008</v>
      </c>
      <c r="N38" s="1">
        <v>83.353999999999999</v>
      </c>
      <c r="O38" s="1">
        <v>0.71560000000000001</v>
      </c>
      <c r="P38" s="1">
        <v>6.9964899999999997</v>
      </c>
      <c r="Q38" s="1">
        <v>1301.55</v>
      </c>
      <c r="S38">
        <v>0.25119000000000002</v>
      </c>
      <c r="V38">
        <v>7.3565199999999997</v>
      </c>
      <c r="W38">
        <v>82.259</v>
      </c>
      <c r="X38">
        <v>0.31629000000000002</v>
      </c>
      <c r="Y38">
        <v>6.9916299999999998</v>
      </c>
    </row>
    <row r="39" spans="1:25" x14ac:dyDescent="0.25">
      <c r="A39" s="1">
        <v>0.15848999999999999</v>
      </c>
      <c r="B39" s="1">
        <v>27.154499999999999</v>
      </c>
      <c r="C39" s="1">
        <v>238.15299999999999</v>
      </c>
      <c r="D39" s="1">
        <v>8.7702899999999993</v>
      </c>
      <c r="E39" s="1">
        <v>83.495000000000005</v>
      </c>
      <c r="F39" s="1">
        <v>0.52478000000000002</v>
      </c>
      <c r="G39" s="1">
        <v>6.99817</v>
      </c>
      <c r="H39" s="1">
        <v>1512.38</v>
      </c>
      <c r="J39" s="1">
        <v>0.15848999999999999</v>
      </c>
      <c r="K39" s="1">
        <v>24.527100000000001</v>
      </c>
      <c r="L39" s="1">
        <v>203.292</v>
      </c>
      <c r="M39" s="1">
        <v>8.2884499999999992</v>
      </c>
      <c r="N39" s="1">
        <v>83.120999999999995</v>
      </c>
      <c r="O39" s="1">
        <v>0.44824999999999998</v>
      </c>
      <c r="P39" s="1">
        <v>6.9973999999999998</v>
      </c>
      <c r="Q39" s="1">
        <v>1291.98</v>
      </c>
      <c r="S39">
        <v>0.15848999999999999</v>
      </c>
      <c r="T39" t="s">
        <v>38</v>
      </c>
      <c r="V39">
        <v>-60.872</v>
      </c>
      <c r="W39">
        <v>-89.058999999999997</v>
      </c>
      <c r="X39">
        <v>0.19838</v>
      </c>
      <c r="Y39">
        <v>6.9856100000000003</v>
      </c>
    </row>
    <row r="40" spans="1:25" x14ac:dyDescent="0.25">
      <c r="A40" s="1">
        <v>0.1</v>
      </c>
      <c r="B40" s="1">
        <v>16.437200000000001</v>
      </c>
      <c r="C40" s="1">
        <v>147.60900000000001</v>
      </c>
      <c r="D40" s="1">
        <v>8.9801599999999997</v>
      </c>
      <c r="E40" s="1">
        <v>83.646000000000001</v>
      </c>
      <c r="F40" s="1">
        <v>0.32518000000000002</v>
      </c>
      <c r="G40" s="1">
        <v>6.9984500000000001</v>
      </c>
      <c r="H40" s="1">
        <v>1485.21</v>
      </c>
      <c r="J40" s="1">
        <v>0.1</v>
      </c>
      <c r="K40" s="1">
        <v>14.044600000000001</v>
      </c>
      <c r="L40" s="1">
        <v>121.53400000000001</v>
      </c>
      <c r="M40" s="1">
        <v>8.6534300000000002</v>
      </c>
      <c r="N40" s="1">
        <v>83.408000000000001</v>
      </c>
      <c r="O40" s="1">
        <v>0.26807999999999998</v>
      </c>
      <c r="P40" s="1">
        <v>7.0041799999999999</v>
      </c>
      <c r="Q40" s="1">
        <v>1223.43</v>
      </c>
      <c r="S40">
        <v>0.1</v>
      </c>
      <c r="V40">
        <v>2.811E-2</v>
      </c>
      <c r="W40">
        <v>1.61</v>
      </c>
      <c r="X40">
        <v>6.5710000000000005E-2</v>
      </c>
      <c r="Y40">
        <v>6.9936999999999996</v>
      </c>
    </row>
    <row r="41" spans="1:25" ht="9" customHeight="1" x14ac:dyDescent="0.25">
      <c r="A41" s="1" t="s">
        <v>10</v>
      </c>
      <c r="J41" s="1" t="s">
        <v>10</v>
      </c>
    </row>
    <row r="42" spans="1:25" x14ac:dyDescent="0.25">
      <c r="A42" s="4"/>
      <c r="B42" s="4"/>
      <c r="C42" s="4"/>
      <c r="D42" s="4"/>
      <c r="E42" s="4"/>
      <c r="F42" s="4"/>
      <c r="G42" s="4"/>
      <c r="H42" s="4"/>
    </row>
  </sheetData>
  <mergeCells count="6">
    <mergeCell ref="A42:H42"/>
    <mergeCell ref="S22:Z22"/>
    <mergeCell ref="A2:H2"/>
    <mergeCell ref="J2:Q2"/>
    <mergeCell ref="A22:H22"/>
    <mergeCell ref="J22:Q2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966D6-C124-4652-A816-660113D47DAB}">
  <dimension ref="A1:AA42"/>
  <sheetViews>
    <sheetView tabSelected="1" topLeftCell="D1" workbookViewId="0">
      <selection activeCell="V5" sqref="V5:V20"/>
    </sheetView>
  </sheetViews>
  <sheetFormatPr baseColWidth="10" defaultColWidth="9.140625" defaultRowHeight="15" x14ac:dyDescent="0.25"/>
  <cols>
    <col min="1" max="8" width="9.140625" style="1"/>
    <col min="9" max="9" width="3.140625" style="1" customWidth="1"/>
    <col min="10" max="17" width="9.140625" style="1"/>
    <col min="18" max="18" width="2.28515625" customWidth="1"/>
  </cols>
  <sheetData>
    <row r="1" spans="1:27" x14ac:dyDescent="0.25">
      <c r="A1" s="2" t="s">
        <v>16</v>
      </c>
    </row>
    <row r="2" spans="1:27" x14ac:dyDescent="0.25">
      <c r="A2" s="4" t="s">
        <v>44</v>
      </c>
      <c r="B2" s="4"/>
      <c r="C2" s="4"/>
      <c r="D2" s="4"/>
      <c r="E2" s="4"/>
      <c r="F2" s="4"/>
      <c r="G2" s="4"/>
      <c r="H2" s="4"/>
      <c r="J2" s="4" t="s">
        <v>46</v>
      </c>
      <c r="K2" s="4"/>
      <c r="L2" s="4"/>
      <c r="M2" s="4"/>
      <c r="N2" s="4"/>
      <c r="O2" s="4"/>
      <c r="P2" s="4"/>
      <c r="Q2" s="4"/>
      <c r="T2" s="12" t="s">
        <v>51</v>
      </c>
      <c r="U2" s="12"/>
      <c r="V2" s="12"/>
      <c r="W2" s="12"/>
      <c r="X2" s="12"/>
      <c r="Y2" s="12"/>
      <c r="Z2" s="12"/>
      <c r="AA2" s="12"/>
    </row>
    <row r="3" spans="1:2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  <c r="T3" s="1" t="s">
        <v>0</v>
      </c>
      <c r="U3" s="1" t="s">
        <v>1</v>
      </c>
      <c r="V3" s="1" t="s">
        <v>2</v>
      </c>
      <c r="W3" s="1" t="s">
        <v>3</v>
      </c>
      <c r="X3" s="1" t="s">
        <v>4</v>
      </c>
      <c r="Y3" s="1" t="s">
        <v>5</v>
      </c>
      <c r="Z3" s="1" t="s">
        <v>6</v>
      </c>
      <c r="AA3" s="1" t="s">
        <v>7</v>
      </c>
    </row>
    <row r="4" spans="1:27" x14ac:dyDescent="0.25">
      <c r="A4" s="1" t="s">
        <v>8</v>
      </c>
      <c r="B4" s="1" t="s">
        <v>9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  <c r="T4" s="1" t="s">
        <v>8</v>
      </c>
      <c r="U4" s="1" t="s">
        <v>9</v>
      </c>
      <c r="V4" s="1" t="s">
        <v>9</v>
      </c>
      <c r="W4" s="1" t="s">
        <v>10</v>
      </c>
      <c r="X4" s="1" t="s">
        <v>11</v>
      </c>
      <c r="Y4" s="1" t="s">
        <v>12</v>
      </c>
      <c r="Z4" s="1" t="s">
        <v>13</v>
      </c>
      <c r="AA4" s="1" t="s">
        <v>14</v>
      </c>
    </row>
    <row r="5" spans="1:27" x14ac:dyDescent="0.25">
      <c r="A5" s="1">
        <v>100</v>
      </c>
      <c r="B5" s="1">
        <v>16198.6</v>
      </c>
      <c r="C5" s="1">
        <v>26309.7</v>
      </c>
      <c r="D5" s="1">
        <v>1.6298699999999999</v>
      </c>
      <c r="E5" s="1">
        <v>58.451700000000002</v>
      </c>
      <c r="F5" s="1">
        <v>66.423299999999998</v>
      </c>
      <c r="G5" s="1">
        <v>6.8723099999999997</v>
      </c>
      <c r="H5" s="1">
        <v>308.99400000000003</v>
      </c>
      <c r="J5" s="1">
        <v>100</v>
      </c>
      <c r="K5" s="1">
        <f>AVERAGE(B25,K25,T25)</f>
        <v>16198.6</v>
      </c>
      <c r="L5" s="1">
        <f t="shared" ref="L5:Q20" si="0">AVERAGE(C25,L25,U25)</f>
        <v>26309.733333333334</v>
      </c>
      <c r="M5" s="1">
        <f t="shared" si="0"/>
        <v>1.6298733333333333</v>
      </c>
      <c r="N5" s="1">
        <f t="shared" si="0"/>
        <v>58.451333333333331</v>
      </c>
      <c r="O5" s="1">
        <f t="shared" si="0"/>
        <v>66.423333333333332</v>
      </c>
      <c r="P5" s="1">
        <f t="shared" si="0"/>
        <v>6.8723099999999997</v>
      </c>
      <c r="Q5" s="1">
        <f t="shared" si="0"/>
        <v>308.99333333333334</v>
      </c>
      <c r="T5" s="1">
        <v>100</v>
      </c>
      <c r="U5" s="1">
        <f>AVERAGE(K25,T25)</f>
        <v>17385.900000000001</v>
      </c>
      <c r="V5" s="1">
        <f t="shared" ref="V5:AA5" si="1">AVERAGE(L25,U25)</f>
        <v>27769.85</v>
      </c>
      <c r="W5" s="1">
        <f t="shared" si="1"/>
        <v>1.598835</v>
      </c>
      <c r="X5" s="1">
        <f t="shared" si="1"/>
        <v>57.969499999999996</v>
      </c>
      <c r="Y5" s="1">
        <f t="shared" si="1"/>
        <v>70.371049999999997</v>
      </c>
      <c r="Z5" s="1">
        <f t="shared" si="1"/>
        <v>6.8655650000000001</v>
      </c>
      <c r="AA5" s="1">
        <f>AVERAGE(Q25,Z25)</f>
        <v>327.64350000000002</v>
      </c>
    </row>
    <row r="6" spans="1:27" x14ac:dyDescent="0.25">
      <c r="A6" s="1">
        <v>63.095700000000001</v>
      </c>
      <c r="B6" s="1">
        <v>10331.799999999999</v>
      </c>
      <c r="C6" s="1">
        <v>20127.099999999999</v>
      </c>
      <c r="D6" s="1">
        <v>1.9520500000000001</v>
      </c>
      <c r="E6" s="1">
        <v>62.867199999999997</v>
      </c>
      <c r="F6" s="1">
        <v>49.097900000000003</v>
      </c>
      <c r="G6" s="1">
        <v>6.9371499999999999</v>
      </c>
      <c r="H6" s="1">
        <v>358.57799999999997</v>
      </c>
      <c r="J6" s="1">
        <v>63.095700000000001</v>
      </c>
      <c r="K6" s="1">
        <f t="shared" ref="K6:K19" si="2">AVERAGE(B26,K26,T26)</f>
        <v>10331.83</v>
      </c>
      <c r="L6" s="1">
        <f t="shared" si="0"/>
        <v>20127.099999999999</v>
      </c>
      <c r="M6" s="1">
        <f t="shared" si="0"/>
        <v>1.9520566666666668</v>
      </c>
      <c r="N6" s="1">
        <f t="shared" si="0"/>
        <v>62.867333333333335</v>
      </c>
      <c r="O6" s="1">
        <f t="shared" si="0"/>
        <v>49.097866666666668</v>
      </c>
      <c r="P6" s="1">
        <f t="shared" si="0"/>
        <v>6.9371533333333337</v>
      </c>
      <c r="Q6" s="1">
        <f t="shared" si="0"/>
        <v>358.57866666666661</v>
      </c>
      <c r="T6" s="1">
        <v>63.095700000000001</v>
      </c>
      <c r="U6" s="1">
        <f t="shared" ref="U6:U20" si="3">AVERAGE(K26,T26)</f>
        <v>11003.5</v>
      </c>
      <c r="V6" s="1">
        <f t="shared" ref="V6:V20" si="4">AVERAGE(L26,U26)</f>
        <v>21185</v>
      </c>
      <c r="W6" s="1">
        <f t="shared" ref="W6:W20" si="5">AVERAGE(M26,V26)</f>
        <v>1.9261750000000002</v>
      </c>
      <c r="X6" s="1">
        <f t="shared" ref="X6:X20" si="6">AVERAGE(N26,W26)</f>
        <v>62.561499999999995</v>
      </c>
      <c r="Y6" s="1">
        <f t="shared" ref="Y6:Y20" si="7">AVERAGE(O26,X26)</f>
        <v>51.778649999999999</v>
      </c>
      <c r="Z6" s="1">
        <f t="shared" ref="Z6:Z20" si="8">AVERAGE(P26,Y26)</f>
        <v>6.9331800000000001</v>
      </c>
      <c r="AA6" s="1">
        <f t="shared" ref="AA6:AA20" si="9">AVERAGE(Q26,Z26)</f>
        <v>378.35199999999998</v>
      </c>
    </row>
    <row r="7" spans="1:27" x14ac:dyDescent="0.25">
      <c r="A7" s="1">
        <v>39.810699999999997</v>
      </c>
      <c r="B7" s="1">
        <v>6259.34</v>
      </c>
      <c r="C7" s="1">
        <v>14916.9</v>
      </c>
      <c r="D7" s="1">
        <v>2.38666</v>
      </c>
      <c r="E7" s="1">
        <v>67.262200000000007</v>
      </c>
      <c r="F7" s="1">
        <v>35.2714</v>
      </c>
      <c r="G7" s="1">
        <v>6.9695799999999997</v>
      </c>
      <c r="H7" s="1">
        <v>406.35199999999998</v>
      </c>
      <c r="J7" s="1">
        <v>39.810699999999997</v>
      </c>
      <c r="K7" s="1">
        <f t="shared" si="2"/>
        <v>6259.336666666667</v>
      </c>
      <c r="L7" s="1">
        <f t="shared" si="0"/>
        <v>14916.866666666669</v>
      </c>
      <c r="M7" s="1">
        <f t="shared" si="0"/>
        <v>2.3866633333333334</v>
      </c>
      <c r="N7" s="1">
        <f t="shared" si="0"/>
        <v>67.262</v>
      </c>
      <c r="O7" s="1">
        <f t="shared" si="0"/>
        <v>35.271366666666665</v>
      </c>
      <c r="P7" s="1">
        <f t="shared" si="0"/>
        <v>6.9695799999999997</v>
      </c>
      <c r="Q7" s="1">
        <f t="shared" si="0"/>
        <v>406.35233333333332</v>
      </c>
      <c r="T7" s="1">
        <v>39.810699999999997</v>
      </c>
      <c r="U7" s="1">
        <f t="shared" si="3"/>
        <v>6628.08</v>
      </c>
      <c r="V7" s="1">
        <f t="shared" si="4"/>
        <v>15658.75</v>
      </c>
      <c r="W7" s="1">
        <f t="shared" si="5"/>
        <v>2.3636300000000001</v>
      </c>
      <c r="X7" s="1">
        <f t="shared" si="6"/>
        <v>67.066000000000003</v>
      </c>
      <c r="Y7" s="1">
        <f t="shared" si="7"/>
        <v>37.0642</v>
      </c>
      <c r="Z7" s="1">
        <f t="shared" si="8"/>
        <v>6.9675899999999995</v>
      </c>
      <c r="AA7" s="1">
        <f t="shared" si="9"/>
        <v>427.11799999999999</v>
      </c>
    </row>
    <row r="8" spans="1:27" x14ac:dyDescent="0.25">
      <c r="A8" s="1">
        <v>25.1189</v>
      </c>
      <c r="B8" s="1">
        <v>3608.67</v>
      </c>
      <c r="C8" s="1">
        <v>10734.7</v>
      </c>
      <c r="D8" s="1">
        <v>2.9793799999999999</v>
      </c>
      <c r="E8" s="1">
        <v>71.441999999999993</v>
      </c>
      <c r="F8" s="1">
        <v>24.747900000000001</v>
      </c>
      <c r="G8" s="1">
        <v>6.9851599999999996</v>
      </c>
      <c r="H8" s="1">
        <v>450.86200000000002</v>
      </c>
      <c r="J8" s="1">
        <v>25.1189</v>
      </c>
      <c r="K8" s="1">
        <f t="shared" si="2"/>
        <v>3608.6733333333336</v>
      </c>
      <c r="L8" s="1">
        <f t="shared" si="0"/>
        <v>10734.69</v>
      </c>
      <c r="M8" s="1">
        <f t="shared" si="0"/>
        <v>2.9793800000000004</v>
      </c>
      <c r="N8" s="1">
        <f t="shared" si="0"/>
        <v>71.441666666666663</v>
      </c>
      <c r="O8" s="1">
        <f t="shared" si="0"/>
        <v>24.747933333333336</v>
      </c>
      <c r="P8" s="1">
        <f t="shared" si="0"/>
        <v>6.9851633333333334</v>
      </c>
      <c r="Q8" s="1">
        <f t="shared" si="0"/>
        <v>450.86166666666668</v>
      </c>
      <c r="T8" s="1">
        <v>25.1189</v>
      </c>
      <c r="U8" s="1">
        <f t="shared" si="3"/>
        <v>3827.13</v>
      </c>
      <c r="V8" s="1">
        <f t="shared" si="4"/>
        <v>11285.25</v>
      </c>
      <c r="W8" s="1">
        <f t="shared" si="5"/>
        <v>2.9504200000000003</v>
      </c>
      <c r="X8" s="1">
        <f t="shared" si="6"/>
        <v>71.274499999999989</v>
      </c>
      <c r="Y8" s="1">
        <f t="shared" si="7"/>
        <v>26.036200000000001</v>
      </c>
      <c r="Z8" s="1">
        <f t="shared" si="8"/>
        <v>6.9839350000000007</v>
      </c>
      <c r="AA8" s="1">
        <f t="shared" si="9"/>
        <v>474.40699999999998</v>
      </c>
    </row>
    <row r="9" spans="1:27" x14ac:dyDescent="0.25">
      <c r="A9" s="1">
        <v>15.8489</v>
      </c>
      <c r="B9" s="1">
        <v>1980.46</v>
      </c>
      <c r="C9" s="1">
        <v>7486</v>
      </c>
      <c r="D9" s="1">
        <v>3.7859699999999998</v>
      </c>
      <c r="E9" s="1">
        <v>75.200699999999998</v>
      </c>
      <c r="F9" s="1">
        <v>16.9346</v>
      </c>
      <c r="G9" s="1">
        <v>6.9904799999999998</v>
      </c>
      <c r="H9" s="1">
        <v>488.58800000000002</v>
      </c>
      <c r="J9" s="1">
        <v>15.8489</v>
      </c>
      <c r="K9" s="1">
        <f t="shared" si="2"/>
        <v>1980.4566666666667</v>
      </c>
      <c r="L9" s="1">
        <f t="shared" si="0"/>
        <v>7486</v>
      </c>
      <c r="M9" s="1">
        <f t="shared" si="0"/>
        <v>3.7859633333333331</v>
      </c>
      <c r="N9" s="1">
        <f t="shared" si="0"/>
        <v>75.200666666666663</v>
      </c>
      <c r="O9" s="1">
        <f t="shared" si="0"/>
        <v>16.934566666666665</v>
      </c>
      <c r="P9" s="1">
        <f t="shared" si="0"/>
        <v>6.9904833333333336</v>
      </c>
      <c r="Q9" s="1">
        <f t="shared" si="0"/>
        <v>488.58800000000002</v>
      </c>
      <c r="T9" s="1">
        <v>15.8489</v>
      </c>
      <c r="U9" s="1">
        <f t="shared" si="3"/>
        <v>2108.6749999999997</v>
      </c>
      <c r="V9" s="1">
        <f t="shared" si="4"/>
        <v>7898.6399999999994</v>
      </c>
      <c r="W9" s="1">
        <f t="shared" si="5"/>
        <v>3.7472050000000001</v>
      </c>
      <c r="X9" s="1">
        <f t="shared" si="6"/>
        <v>75.057000000000002</v>
      </c>
      <c r="Y9" s="1">
        <f t="shared" si="7"/>
        <v>17.87735</v>
      </c>
      <c r="Z9" s="1">
        <f t="shared" si="8"/>
        <v>6.9899300000000002</v>
      </c>
      <c r="AA9" s="1">
        <f t="shared" si="9"/>
        <v>515.82600000000002</v>
      </c>
    </row>
    <row r="10" spans="1:27" x14ac:dyDescent="0.25">
      <c r="A10" s="1">
        <v>10</v>
      </c>
      <c r="B10" s="1">
        <v>1042.96</v>
      </c>
      <c r="C10" s="1">
        <v>5114.1099999999997</v>
      </c>
      <c r="D10" s="1">
        <v>4.9101999999999997</v>
      </c>
      <c r="E10" s="1">
        <v>78.4863</v>
      </c>
      <c r="F10" s="1">
        <v>11.421799999999999</v>
      </c>
      <c r="G10" s="1">
        <v>6.99498</v>
      </c>
      <c r="H10" s="1">
        <v>521.94000000000005</v>
      </c>
      <c r="J10" s="1">
        <v>10</v>
      </c>
      <c r="K10" s="1">
        <f t="shared" si="2"/>
        <v>1042.9623333333334</v>
      </c>
      <c r="L10" s="1">
        <f t="shared" si="0"/>
        <v>5114.1133333333337</v>
      </c>
      <c r="M10" s="1">
        <f t="shared" si="0"/>
        <v>4.9101999999999997</v>
      </c>
      <c r="N10" s="1">
        <f t="shared" si="0"/>
        <v>78.486666666666665</v>
      </c>
      <c r="O10" s="1">
        <f t="shared" si="0"/>
        <v>11.421799999999999</v>
      </c>
      <c r="P10" s="1">
        <f t="shared" si="0"/>
        <v>6.9949800000000009</v>
      </c>
      <c r="Q10" s="1">
        <f t="shared" si="0"/>
        <v>521.94066666666674</v>
      </c>
      <c r="T10" s="1">
        <v>10</v>
      </c>
      <c r="U10" s="1">
        <f t="shared" si="3"/>
        <v>1107.3400000000001</v>
      </c>
      <c r="V10" s="1">
        <f t="shared" si="4"/>
        <v>5381.1949999999997</v>
      </c>
      <c r="W10" s="1">
        <f t="shared" si="5"/>
        <v>4.8604199999999995</v>
      </c>
      <c r="X10" s="1">
        <f t="shared" si="6"/>
        <v>78.373999999999995</v>
      </c>
      <c r="Y10" s="1">
        <f t="shared" si="7"/>
        <v>12.02195</v>
      </c>
      <c r="Z10" s="1">
        <f t="shared" si="8"/>
        <v>6.9945599999999999</v>
      </c>
      <c r="AA10" s="1">
        <f t="shared" si="9"/>
        <v>549.39550000000008</v>
      </c>
    </row>
    <row r="11" spans="1:27" x14ac:dyDescent="0.25">
      <c r="A11" s="1">
        <v>6.3095699999999999</v>
      </c>
      <c r="B11" s="1">
        <v>529.81600000000003</v>
      </c>
      <c r="C11" s="1">
        <v>3428.54</v>
      </c>
      <c r="D11" s="1">
        <v>6.4775099999999997</v>
      </c>
      <c r="E11" s="1">
        <v>81.222800000000007</v>
      </c>
      <c r="F11" s="1">
        <v>7.59117</v>
      </c>
      <c r="G11" s="1">
        <v>6.9940699999999998</v>
      </c>
      <c r="H11" s="1">
        <v>549.83699999999999</v>
      </c>
      <c r="J11" s="1">
        <v>6.3095699999999999</v>
      </c>
      <c r="K11" s="1">
        <f t="shared" si="2"/>
        <v>529.81566666666674</v>
      </c>
      <c r="L11" s="1">
        <f t="shared" si="0"/>
        <v>3428.5366666666669</v>
      </c>
      <c r="M11" s="1">
        <f t="shared" si="0"/>
        <v>6.4775099999999997</v>
      </c>
      <c r="N11" s="1">
        <f t="shared" si="0"/>
        <v>81.222666666666669</v>
      </c>
      <c r="O11" s="1">
        <f t="shared" si="0"/>
        <v>7.5911666666666662</v>
      </c>
      <c r="P11" s="1">
        <f t="shared" si="0"/>
        <v>6.9940699999999998</v>
      </c>
      <c r="Q11" s="1">
        <f t="shared" si="0"/>
        <v>549.83699999999999</v>
      </c>
      <c r="T11" s="1">
        <v>6.3095699999999999</v>
      </c>
      <c r="U11" s="1">
        <f t="shared" si="3"/>
        <v>558.77449999999999</v>
      </c>
      <c r="V11" s="1">
        <f t="shared" si="4"/>
        <v>3591.3</v>
      </c>
      <c r="W11" s="1">
        <f t="shared" si="5"/>
        <v>6.4284600000000003</v>
      </c>
      <c r="X11" s="1">
        <f t="shared" si="6"/>
        <v>81.157499999999999</v>
      </c>
      <c r="Y11" s="1">
        <f t="shared" si="7"/>
        <v>7.9554399999999994</v>
      </c>
      <c r="Z11" s="1">
        <f t="shared" si="8"/>
        <v>6.9966299999999997</v>
      </c>
      <c r="AA11" s="1">
        <f t="shared" si="9"/>
        <v>576.03099999999995</v>
      </c>
    </row>
    <row r="12" spans="1:27" x14ac:dyDescent="0.25">
      <c r="A12" s="1">
        <v>3.9810699999999999</v>
      </c>
      <c r="B12" s="1">
        <v>260.59500000000003</v>
      </c>
      <c r="C12" s="1">
        <v>2264.46</v>
      </c>
      <c r="D12" s="1">
        <v>8.6968200000000007</v>
      </c>
      <c r="E12" s="1">
        <v>83.44</v>
      </c>
      <c r="F12" s="1">
        <v>4.9885999999999999</v>
      </c>
      <c r="G12" s="1">
        <v>6.9954400000000003</v>
      </c>
      <c r="H12" s="1">
        <v>572.56100000000004</v>
      </c>
      <c r="J12" s="1">
        <v>3.9810699999999999</v>
      </c>
      <c r="K12" s="1">
        <f t="shared" si="2"/>
        <v>260.59566666666666</v>
      </c>
      <c r="L12" s="1">
        <f t="shared" si="0"/>
        <v>2264.4566666666665</v>
      </c>
      <c r="M12" s="1">
        <f t="shared" si="0"/>
        <v>8.6968166666666651</v>
      </c>
      <c r="N12" s="1">
        <f t="shared" si="0"/>
        <v>83.44</v>
      </c>
      <c r="O12" s="1">
        <f t="shared" si="0"/>
        <v>4.988596666666667</v>
      </c>
      <c r="P12" s="1">
        <f t="shared" si="0"/>
        <v>6.9954399999999994</v>
      </c>
      <c r="Q12" s="1">
        <f t="shared" si="0"/>
        <v>572.56100000000004</v>
      </c>
      <c r="T12" s="1">
        <v>3.9810699999999999</v>
      </c>
      <c r="U12" s="1">
        <f t="shared" si="3"/>
        <v>274.10849999999999</v>
      </c>
      <c r="V12" s="1">
        <f t="shared" si="4"/>
        <v>2366.71</v>
      </c>
      <c r="W12" s="1">
        <f t="shared" si="5"/>
        <v>8.6355149999999998</v>
      </c>
      <c r="X12" s="1">
        <f t="shared" si="6"/>
        <v>83.394499999999994</v>
      </c>
      <c r="Y12" s="1">
        <f t="shared" si="7"/>
        <v>5.2157750000000007</v>
      </c>
      <c r="Z12" s="1">
        <f t="shared" si="8"/>
        <v>6.9976199999999995</v>
      </c>
      <c r="AA12" s="1">
        <f t="shared" si="9"/>
        <v>598.46550000000002</v>
      </c>
    </row>
    <row r="13" spans="1:27" x14ac:dyDescent="0.25">
      <c r="A13" s="1">
        <v>2.5118900000000002</v>
      </c>
      <c r="B13" s="1">
        <v>124.70099999999999</v>
      </c>
      <c r="C13" s="1">
        <v>1480.02</v>
      </c>
      <c r="D13" s="1">
        <v>11.875400000000001</v>
      </c>
      <c r="E13" s="1">
        <v>85.186300000000003</v>
      </c>
      <c r="F13" s="1">
        <v>3.2505000000000002</v>
      </c>
      <c r="G13" s="1">
        <v>6.9952899999999998</v>
      </c>
      <c r="H13" s="1">
        <v>591.29300000000001</v>
      </c>
      <c r="J13" s="1">
        <v>2.5118900000000002</v>
      </c>
      <c r="K13" s="1">
        <f t="shared" si="2"/>
        <v>124.70133333333332</v>
      </c>
      <c r="L13" s="1">
        <f t="shared" si="0"/>
        <v>1480.0166666666667</v>
      </c>
      <c r="M13" s="1">
        <f t="shared" si="0"/>
        <v>11.875366666666666</v>
      </c>
      <c r="N13" s="1">
        <f t="shared" si="0"/>
        <v>85.186333333333323</v>
      </c>
      <c r="O13" s="1">
        <f t="shared" si="0"/>
        <v>3.2505000000000002</v>
      </c>
      <c r="P13" s="1">
        <f t="shared" si="0"/>
        <v>6.9952933333333336</v>
      </c>
      <c r="Q13" s="1">
        <f t="shared" si="0"/>
        <v>591.29300000000001</v>
      </c>
      <c r="T13" s="1">
        <v>2.5118900000000002</v>
      </c>
      <c r="U13" s="1">
        <f t="shared" si="3"/>
        <v>130.60050000000001</v>
      </c>
      <c r="V13" s="1">
        <f t="shared" si="4"/>
        <v>1543.02</v>
      </c>
      <c r="W13" s="1">
        <f t="shared" si="5"/>
        <v>11.816700000000001</v>
      </c>
      <c r="X13" s="1">
        <f t="shared" si="6"/>
        <v>85.162999999999997</v>
      </c>
      <c r="Y13" s="1">
        <f t="shared" si="7"/>
        <v>3.3900199999999998</v>
      </c>
      <c r="Z13" s="1">
        <f t="shared" si="8"/>
        <v>6.9976500000000001</v>
      </c>
      <c r="AA13" s="1">
        <f t="shared" si="9"/>
        <v>616.48350000000005</v>
      </c>
    </row>
    <row r="14" spans="1:27" x14ac:dyDescent="0.25">
      <c r="A14" s="1">
        <v>1.5848899999999999</v>
      </c>
      <c r="B14" s="1">
        <v>62.097999999999999</v>
      </c>
      <c r="C14" s="1">
        <v>962.70799999999997</v>
      </c>
      <c r="D14" s="1">
        <v>15.5036</v>
      </c>
      <c r="E14" s="1">
        <v>86.309100000000001</v>
      </c>
      <c r="F14" s="1">
        <v>2.1107100000000001</v>
      </c>
      <c r="G14" s="1">
        <v>6.9934500000000002</v>
      </c>
      <c r="H14" s="1">
        <v>608.69000000000005</v>
      </c>
      <c r="J14" s="1">
        <v>1.5848899999999999</v>
      </c>
      <c r="K14" s="1">
        <f t="shared" si="2"/>
        <v>62.098000000000006</v>
      </c>
      <c r="L14" s="1">
        <f t="shared" si="0"/>
        <v>962.70566666666673</v>
      </c>
      <c r="M14" s="1">
        <f t="shared" si="0"/>
        <v>15.503633333333333</v>
      </c>
      <c r="N14" s="1">
        <f t="shared" si="0"/>
        <v>86.309333333333328</v>
      </c>
      <c r="O14" s="1">
        <f t="shared" si="0"/>
        <v>2.1107066666666667</v>
      </c>
      <c r="P14" s="1">
        <f t="shared" si="0"/>
        <v>6.9934466666666673</v>
      </c>
      <c r="Q14" s="1">
        <f t="shared" si="0"/>
        <v>608.68966666666665</v>
      </c>
      <c r="T14" s="1">
        <v>1.5848899999999999</v>
      </c>
      <c r="U14" s="1">
        <f t="shared" si="3"/>
        <v>64.387799999999999</v>
      </c>
      <c r="V14" s="1">
        <f t="shared" si="4"/>
        <v>1001.859</v>
      </c>
      <c r="W14" s="1">
        <f t="shared" si="5"/>
        <v>15.567499999999999</v>
      </c>
      <c r="X14" s="1">
        <f t="shared" si="6"/>
        <v>86.3245</v>
      </c>
      <c r="Y14" s="1">
        <f t="shared" si="7"/>
        <v>2.197225</v>
      </c>
      <c r="Z14" s="1">
        <f t="shared" si="8"/>
        <v>6.9959050000000005</v>
      </c>
      <c r="AA14" s="1">
        <f t="shared" si="9"/>
        <v>633.43599999999992</v>
      </c>
    </row>
    <row r="15" spans="1:27" x14ac:dyDescent="0.25">
      <c r="A15" s="1">
        <v>1</v>
      </c>
      <c r="B15" s="1">
        <v>30.7606</v>
      </c>
      <c r="C15" s="1">
        <v>625.34900000000005</v>
      </c>
      <c r="D15" s="1">
        <v>20.315100000000001</v>
      </c>
      <c r="E15" s="1">
        <v>87.181299999999993</v>
      </c>
      <c r="F15" s="1">
        <v>1.37042</v>
      </c>
      <c r="G15" s="1">
        <v>6.9962299999999997</v>
      </c>
      <c r="H15" s="1">
        <v>626.10500000000002</v>
      </c>
      <c r="J15" s="1">
        <v>1</v>
      </c>
      <c r="K15" s="1">
        <f t="shared" si="2"/>
        <v>30.760633333333335</v>
      </c>
      <c r="L15" s="1">
        <f t="shared" si="0"/>
        <v>625.34866666666665</v>
      </c>
      <c r="M15" s="1">
        <f t="shared" si="0"/>
        <v>20.315133333333332</v>
      </c>
      <c r="N15" s="1">
        <f t="shared" si="0"/>
        <v>87.181666666666672</v>
      </c>
      <c r="O15" s="1">
        <f t="shared" si="0"/>
        <v>1.3704166666666666</v>
      </c>
      <c r="P15" s="1">
        <f t="shared" si="0"/>
        <v>6.9962299999999997</v>
      </c>
      <c r="Q15" s="1">
        <f t="shared" si="0"/>
        <v>626.10500000000002</v>
      </c>
      <c r="T15" s="1">
        <v>1</v>
      </c>
      <c r="U15" s="1">
        <f t="shared" si="3"/>
        <v>31.734749999999998</v>
      </c>
      <c r="V15" s="1">
        <f t="shared" si="4"/>
        <v>650.77099999999996</v>
      </c>
      <c r="W15" s="1">
        <f t="shared" si="5"/>
        <v>20.502949999999998</v>
      </c>
      <c r="X15" s="1">
        <f t="shared" si="6"/>
        <v>87.207999999999998</v>
      </c>
      <c r="Y15" s="1">
        <f t="shared" si="7"/>
        <v>1.4265650000000001</v>
      </c>
      <c r="Z15" s="1">
        <f t="shared" si="8"/>
        <v>6.9987349999999999</v>
      </c>
      <c r="AA15" s="1">
        <f t="shared" si="9"/>
        <v>651.54449999999997</v>
      </c>
    </row>
    <row r="16" spans="1:27" x14ac:dyDescent="0.25">
      <c r="A16" s="1">
        <v>0.63095999999999997</v>
      </c>
      <c r="B16" s="1">
        <v>15.072699999999999</v>
      </c>
      <c r="C16" s="1">
        <v>403.017</v>
      </c>
      <c r="D16" s="1">
        <v>28.308199999999999</v>
      </c>
      <c r="E16" s="1">
        <v>87.825500000000005</v>
      </c>
      <c r="F16" s="1">
        <v>0.88275999999999999</v>
      </c>
      <c r="G16" s="1">
        <v>6.9960199999999997</v>
      </c>
      <c r="H16" s="1">
        <v>639.221</v>
      </c>
      <c r="J16" s="1">
        <v>0.63095999999999997</v>
      </c>
      <c r="K16" s="1">
        <f t="shared" si="2"/>
        <v>19.588200000000001</v>
      </c>
      <c r="L16" s="1">
        <f t="shared" si="0"/>
        <v>403.0173333333334</v>
      </c>
      <c r="M16" s="1">
        <f t="shared" si="0"/>
        <v>28.308199999999999</v>
      </c>
      <c r="N16" s="1">
        <f t="shared" si="0"/>
        <v>87.825333333333333</v>
      </c>
      <c r="O16" s="1">
        <f t="shared" si="0"/>
        <v>0.88275666666666674</v>
      </c>
      <c r="P16" s="1">
        <f t="shared" si="0"/>
        <v>6.9960166666666659</v>
      </c>
      <c r="Q16" s="1">
        <f t="shared" si="0"/>
        <v>639.22033333333331</v>
      </c>
      <c r="T16" s="1">
        <v>0.63095999999999997</v>
      </c>
      <c r="U16" s="1" t="e">
        <f t="shared" si="3"/>
        <v>#DIV/0!</v>
      </c>
      <c r="V16" s="1">
        <f t="shared" si="4"/>
        <v>417.8655</v>
      </c>
      <c r="W16" s="1">
        <f t="shared" si="5"/>
        <v>32.933049999999994</v>
      </c>
      <c r="X16" s="1">
        <f t="shared" si="6"/>
        <v>88.240000000000009</v>
      </c>
      <c r="Y16" s="1">
        <f t="shared" si="7"/>
        <v>0.91531499999999999</v>
      </c>
      <c r="Z16" s="1">
        <f t="shared" si="8"/>
        <v>6.9984249999999992</v>
      </c>
      <c r="AA16" s="1">
        <f t="shared" si="9"/>
        <v>662.5865</v>
      </c>
    </row>
    <row r="17" spans="1:27" x14ac:dyDescent="0.25">
      <c r="A17" s="1">
        <v>0.39811000000000002</v>
      </c>
      <c r="B17" s="1">
        <v>14.9742</v>
      </c>
      <c r="C17" s="1">
        <v>239.749</v>
      </c>
      <c r="D17" s="1">
        <v>42.122999999999998</v>
      </c>
      <c r="E17" s="1">
        <v>87.410200000000003</v>
      </c>
      <c r="F17" s="1">
        <v>0.52539000000000002</v>
      </c>
      <c r="G17" s="1">
        <v>6.9952500000000004</v>
      </c>
      <c r="H17" s="1">
        <v>603.03899999999999</v>
      </c>
      <c r="J17" s="1">
        <v>0.39811000000000002</v>
      </c>
      <c r="K17" s="1">
        <f t="shared" si="2"/>
        <v>14.9742</v>
      </c>
      <c r="L17" s="1">
        <f t="shared" si="0"/>
        <v>239.74933333333334</v>
      </c>
      <c r="M17" s="1">
        <f t="shared" si="0"/>
        <v>42.122966666666663</v>
      </c>
      <c r="N17" s="1">
        <f t="shared" si="0"/>
        <v>87.409999999999982</v>
      </c>
      <c r="O17" s="1">
        <f t="shared" si="0"/>
        <v>0.52539333333333327</v>
      </c>
      <c r="P17" s="1">
        <f t="shared" si="0"/>
        <v>6.9952533333333333</v>
      </c>
      <c r="Q17" s="1">
        <f t="shared" si="0"/>
        <v>603.03933333333327</v>
      </c>
      <c r="T17" s="1">
        <v>0.39811000000000002</v>
      </c>
      <c r="U17" s="1">
        <f t="shared" si="3"/>
        <v>14.9742</v>
      </c>
      <c r="V17" s="1">
        <f t="shared" si="4"/>
        <v>245.55549999999999</v>
      </c>
      <c r="W17" s="1">
        <f t="shared" si="5"/>
        <v>16.897649999999999</v>
      </c>
      <c r="X17" s="1">
        <f t="shared" si="6"/>
        <v>86.424499999999995</v>
      </c>
      <c r="Y17" s="1">
        <f t="shared" si="7"/>
        <v>0.53862500000000002</v>
      </c>
      <c r="Z17" s="1">
        <f t="shared" si="8"/>
        <v>6.9977450000000001</v>
      </c>
      <c r="AA17" s="1">
        <f t="shared" si="9"/>
        <v>618.01549999999997</v>
      </c>
    </row>
    <row r="18" spans="1:27" x14ac:dyDescent="0.25">
      <c r="A18" s="1">
        <v>0.25119000000000002</v>
      </c>
      <c r="B18" s="1">
        <v>11.4354</v>
      </c>
      <c r="C18" s="1">
        <v>158.06800000000001</v>
      </c>
      <c r="D18" s="1">
        <v>15.7296</v>
      </c>
      <c r="E18" s="1">
        <v>85.875900000000001</v>
      </c>
      <c r="F18" s="1">
        <v>0.34684999999999999</v>
      </c>
      <c r="G18" s="1">
        <v>6.9931900000000002</v>
      </c>
      <c r="H18" s="1">
        <v>631.16200000000003</v>
      </c>
      <c r="J18" s="1">
        <v>0.25119000000000002</v>
      </c>
      <c r="K18" s="1">
        <f t="shared" si="2"/>
        <v>11.435363333333333</v>
      </c>
      <c r="L18" s="1">
        <f t="shared" si="0"/>
        <v>158.06799999999998</v>
      </c>
      <c r="M18" s="1">
        <f t="shared" si="0"/>
        <v>15.729626666666666</v>
      </c>
      <c r="N18" s="1">
        <f t="shared" si="0"/>
        <v>85.875999999999991</v>
      </c>
      <c r="O18" s="1">
        <f t="shared" si="0"/>
        <v>0.34685333333333329</v>
      </c>
      <c r="P18" s="1">
        <f t="shared" si="0"/>
        <v>6.9931866666666664</v>
      </c>
      <c r="Q18" s="1">
        <f t="shared" si="0"/>
        <v>631.16199999999992</v>
      </c>
      <c r="T18" s="1">
        <v>0.25119000000000002</v>
      </c>
      <c r="U18" s="1">
        <f t="shared" si="3"/>
        <v>8.3934949999999997</v>
      </c>
      <c r="V18" s="1">
        <f t="shared" si="4"/>
        <v>158.3075</v>
      </c>
      <c r="W18" s="1">
        <f t="shared" si="5"/>
        <v>19.096800000000002</v>
      </c>
      <c r="X18" s="1">
        <f t="shared" si="6"/>
        <v>86.985500000000002</v>
      </c>
      <c r="Y18" s="1">
        <f t="shared" si="7"/>
        <v>0.34706499999999996</v>
      </c>
      <c r="Z18" s="1">
        <f t="shared" si="8"/>
        <v>6.9979149999999999</v>
      </c>
      <c r="AA18" s="1">
        <f t="shared" si="9"/>
        <v>631.12300000000005</v>
      </c>
    </row>
    <row r="19" spans="1:27" x14ac:dyDescent="0.25">
      <c r="A19" s="1">
        <v>0.15848999999999999</v>
      </c>
      <c r="B19" s="1">
        <v>8.4963099999999994</v>
      </c>
      <c r="C19" s="1">
        <v>-38.781999999999996</v>
      </c>
      <c r="D19" s="1">
        <v>-21.062999999999999</v>
      </c>
      <c r="E19" s="1">
        <v>-30.687000000000001</v>
      </c>
      <c r="F19" s="1">
        <v>0.24673</v>
      </c>
      <c r="G19" s="1">
        <v>6.9988999999999999</v>
      </c>
      <c r="H19" s="1">
        <v>710.98500000000001</v>
      </c>
      <c r="J19" s="1">
        <v>0.15848999999999999</v>
      </c>
      <c r="K19" s="1">
        <f t="shared" si="2"/>
        <v>8.4963250000000006</v>
      </c>
      <c r="L19" s="1">
        <f t="shared" si="0"/>
        <v>110.471</v>
      </c>
      <c r="M19" s="1">
        <f t="shared" si="0"/>
        <v>-21.062746666666666</v>
      </c>
      <c r="N19" s="1">
        <f t="shared" si="0"/>
        <v>-30.687000000000001</v>
      </c>
      <c r="O19" s="1">
        <f t="shared" si="0"/>
        <v>0.24672666666666668</v>
      </c>
      <c r="P19" s="1">
        <f t="shared" si="0"/>
        <v>6.9988933333333341</v>
      </c>
      <c r="Q19" s="1">
        <f t="shared" si="0"/>
        <v>710.98500000000001</v>
      </c>
      <c r="T19" s="1">
        <v>0.15848999999999999</v>
      </c>
      <c r="U19" s="1">
        <f t="shared" si="3"/>
        <v>5.3821500000000002</v>
      </c>
      <c r="V19" s="1" t="e">
        <f t="shared" si="4"/>
        <v>#DIV/0!</v>
      </c>
      <c r="W19" s="1">
        <f t="shared" si="5"/>
        <v>-36.351500000000001</v>
      </c>
      <c r="X19" s="1">
        <f t="shared" si="6"/>
        <v>-88.030500000000004</v>
      </c>
      <c r="Y19" s="1">
        <f t="shared" si="7"/>
        <v>0.248475</v>
      </c>
      <c r="Z19" s="1">
        <f t="shared" si="8"/>
        <v>6.9986449999999998</v>
      </c>
      <c r="AA19" s="1">
        <f t="shared" si="9"/>
        <v>716.04600000000005</v>
      </c>
    </row>
    <row r="20" spans="1:27" x14ac:dyDescent="0.25">
      <c r="A20" s="1">
        <v>0.1</v>
      </c>
      <c r="B20" s="1">
        <v>0</v>
      </c>
      <c r="C20" s="1">
        <v>1.9093</v>
      </c>
      <c r="D20" s="1">
        <v>-7.3608000000000002</v>
      </c>
      <c r="E20" s="1">
        <v>-35.228000000000002</v>
      </c>
      <c r="F20" s="1">
        <v>0.17910999999999999</v>
      </c>
      <c r="G20" s="1">
        <v>6.9940600000000002</v>
      </c>
      <c r="H20" s="1">
        <v>0</v>
      </c>
      <c r="J20" s="1">
        <v>0.1</v>
      </c>
      <c r="M20" s="1">
        <f t="shared" si="0"/>
        <v>-7.3608900000000004</v>
      </c>
      <c r="N20" s="1">
        <f t="shared" si="0"/>
        <v>-35.228666666666662</v>
      </c>
      <c r="O20" s="1">
        <f t="shared" si="0"/>
        <v>0.17911000000000002</v>
      </c>
      <c r="P20" s="1">
        <f t="shared" si="0"/>
        <v>6.9940566666666664</v>
      </c>
      <c r="T20" s="1">
        <v>0.1</v>
      </c>
      <c r="U20" s="1" t="e">
        <f t="shared" si="3"/>
        <v>#DIV/0!</v>
      </c>
      <c r="V20" s="1" t="e">
        <f t="shared" si="4"/>
        <v>#DIV/0!</v>
      </c>
      <c r="W20" s="1">
        <f t="shared" si="5"/>
        <v>-2.6038350000000001</v>
      </c>
      <c r="X20" s="1">
        <f t="shared" si="6"/>
        <v>-9.5384999999999991</v>
      </c>
      <c r="Y20" s="1">
        <f t="shared" si="7"/>
        <v>0.233625</v>
      </c>
      <c r="Z20" s="1">
        <f t="shared" si="8"/>
        <v>6.994745</v>
      </c>
      <c r="AA20" s="1">
        <f t="shared" si="9"/>
        <v>810.56600000000003</v>
      </c>
    </row>
    <row r="21" spans="1:27" ht="7.5" customHeight="1" x14ac:dyDescent="0.25">
      <c r="A21" s="1" t="s">
        <v>10</v>
      </c>
      <c r="J21" s="1" t="s">
        <v>10</v>
      </c>
    </row>
    <row r="22" spans="1:27" x14ac:dyDescent="0.25">
      <c r="A22" s="4" t="s">
        <v>40</v>
      </c>
      <c r="B22" s="4"/>
      <c r="C22" s="4"/>
      <c r="D22" s="4"/>
      <c r="E22" s="4"/>
      <c r="F22" s="4"/>
      <c r="G22" s="4"/>
      <c r="H22" s="4"/>
      <c r="J22" s="4" t="s">
        <v>41</v>
      </c>
      <c r="K22" s="4"/>
      <c r="L22" s="4"/>
      <c r="M22" s="4"/>
      <c r="N22" s="4"/>
      <c r="O22" s="4"/>
      <c r="P22" s="4"/>
      <c r="Q22" s="4"/>
      <c r="S22" s="4" t="s">
        <v>42</v>
      </c>
      <c r="T22" s="4"/>
      <c r="U22" s="4"/>
      <c r="V22" s="4"/>
      <c r="W22" s="4"/>
      <c r="X22" s="4"/>
      <c r="Y22" s="4"/>
      <c r="Z22" s="4"/>
    </row>
    <row r="23" spans="1:27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  <c r="S23" s="1" t="s">
        <v>0</v>
      </c>
      <c r="T23" s="1" t="s">
        <v>1</v>
      </c>
      <c r="U23" s="1" t="s">
        <v>2</v>
      </c>
      <c r="V23" s="1" t="s">
        <v>3</v>
      </c>
      <c r="W23" s="1" t="s">
        <v>4</v>
      </c>
      <c r="X23" s="1" t="s">
        <v>5</v>
      </c>
      <c r="Y23" s="1" t="s">
        <v>6</v>
      </c>
      <c r="Z23" s="1" t="s">
        <v>7</v>
      </c>
    </row>
    <row r="24" spans="1:27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  <c r="S24" s="1" t="s">
        <v>8</v>
      </c>
      <c r="T24" s="1" t="s">
        <v>9</v>
      </c>
      <c r="U24" s="1" t="s">
        <v>9</v>
      </c>
      <c r="V24" s="1" t="s">
        <v>10</v>
      </c>
      <c r="W24" s="1" t="s">
        <v>11</v>
      </c>
      <c r="X24" s="1" t="s">
        <v>12</v>
      </c>
      <c r="Y24" s="1" t="s">
        <v>13</v>
      </c>
      <c r="Z24" s="1" t="s">
        <v>14</v>
      </c>
    </row>
    <row r="25" spans="1:27" x14ac:dyDescent="0.25">
      <c r="A25" s="1">
        <v>100</v>
      </c>
      <c r="B25" s="1">
        <v>13824</v>
      </c>
      <c r="C25" s="1">
        <v>23389.5</v>
      </c>
      <c r="D25" s="1">
        <v>1.6919500000000001</v>
      </c>
      <c r="E25" s="1">
        <v>59.414999999999999</v>
      </c>
      <c r="F25" s="1">
        <v>58.527900000000002</v>
      </c>
      <c r="G25" s="1">
        <v>6.8857999999999997</v>
      </c>
      <c r="H25" s="1">
        <v>271.69299999999998</v>
      </c>
      <c r="J25" s="1">
        <v>100</v>
      </c>
      <c r="K25" s="1">
        <v>16438.2</v>
      </c>
      <c r="L25" s="1">
        <v>26755.9</v>
      </c>
      <c r="M25" s="1">
        <v>1.62767</v>
      </c>
      <c r="N25" s="1">
        <v>58.433999999999997</v>
      </c>
      <c r="O25" s="1">
        <v>67.4983</v>
      </c>
      <c r="P25" s="1">
        <v>6.8707500000000001</v>
      </c>
      <c r="Q25" s="1">
        <v>314.02100000000002</v>
      </c>
      <c r="S25">
        <v>100</v>
      </c>
      <c r="T25">
        <v>18333.599999999999</v>
      </c>
      <c r="U25">
        <v>28783.8</v>
      </c>
      <c r="V25">
        <v>1.57</v>
      </c>
      <c r="W25">
        <v>57.505000000000003</v>
      </c>
      <c r="X25">
        <v>73.243799999999993</v>
      </c>
      <c r="Y25">
        <v>6.8603800000000001</v>
      </c>
      <c r="Z25">
        <v>341.26600000000002</v>
      </c>
    </row>
    <row r="26" spans="1:27" x14ac:dyDescent="0.25">
      <c r="A26" s="1">
        <v>63.095700000000001</v>
      </c>
      <c r="B26" s="1">
        <v>8988.49</v>
      </c>
      <c r="C26" s="1">
        <v>18011.3</v>
      </c>
      <c r="D26" s="1">
        <v>2.0038200000000002</v>
      </c>
      <c r="E26" s="1">
        <v>63.478999999999999</v>
      </c>
      <c r="F26" s="1">
        <v>43.7363</v>
      </c>
      <c r="G26" s="1">
        <v>6.9451000000000001</v>
      </c>
      <c r="H26" s="1">
        <v>319.03199999999998</v>
      </c>
      <c r="J26" s="1">
        <v>63.095700000000001</v>
      </c>
      <c r="K26" s="1">
        <v>10487.5</v>
      </c>
      <c r="L26" s="1">
        <v>20396.099999999999</v>
      </c>
      <c r="M26" s="1">
        <v>1.9448000000000001</v>
      </c>
      <c r="N26" s="1">
        <v>62.787999999999997</v>
      </c>
      <c r="O26" s="1">
        <v>49.765099999999997</v>
      </c>
      <c r="P26" s="1">
        <v>6.9359700000000002</v>
      </c>
      <c r="Q26" s="1">
        <v>363.48700000000002</v>
      </c>
      <c r="S26">
        <v>63.095700000000001</v>
      </c>
      <c r="T26">
        <v>11519.5</v>
      </c>
      <c r="U26">
        <v>21973.9</v>
      </c>
      <c r="V26">
        <v>1.9075500000000001</v>
      </c>
      <c r="W26">
        <v>62.335000000000001</v>
      </c>
      <c r="X26">
        <v>53.792200000000001</v>
      </c>
      <c r="Y26">
        <v>6.9303900000000001</v>
      </c>
      <c r="Z26">
        <v>393.21699999999998</v>
      </c>
    </row>
    <row r="27" spans="1:27" x14ac:dyDescent="0.25">
      <c r="A27" s="1">
        <v>39.810699999999997</v>
      </c>
      <c r="B27" s="1">
        <v>5521.85</v>
      </c>
      <c r="C27" s="1">
        <v>13433.1</v>
      </c>
      <c r="D27" s="1">
        <v>2.4327299999999998</v>
      </c>
      <c r="E27" s="1">
        <v>67.653999999999996</v>
      </c>
      <c r="F27" s="1">
        <v>31.685700000000001</v>
      </c>
      <c r="G27" s="1">
        <v>6.97356</v>
      </c>
      <c r="H27" s="1">
        <v>364.82100000000003</v>
      </c>
      <c r="J27" s="1">
        <v>39.810699999999997</v>
      </c>
      <c r="K27" s="1">
        <v>6296.6</v>
      </c>
      <c r="L27" s="1">
        <v>15026.2</v>
      </c>
      <c r="M27" s="1">
        <v>2.3864000000000001</v>
      </c>
      <c r="N27" s="1">
        <v>67.263999999999996</v>
      </c>
      <c r="O27" s="1">
        <v>35.523400000000002</v>
      </c>
      <c r="P27" s="1">
        <v>6.9695900000000002</v>
      </c>
      <c r="Q27" s="1">
        <v>409.24</v>
      </c>
      <c r="S27">
        <v>39.810699999999997</v>
      </c>
      <c r="T27">
        <v>6959.56</v>
      </c>
      <c r="U27">
        <v>16291.3</v>
      </c>
      <c r="V27">
        <v>2.3408600000000002</v>
      </c>
      <c r="W27">
        <v>66.867999999999995</v>
      </c>
      <c r="X27">
        <v>38.604999999999997</v>
      </c>
      <c r="Y27">
        <v>6.9655899999999997</v>
      </c>
      <c r="Z27">
        <v>444.99599999999998</v>
      </c>
    </row>
    <row r="28" spans="1:27" x14ac:dyDescent="0.25">
      <c r="A28" s="1">
        <v>25.1189</v>
      </c>
      <c r="B28" s="1">
        <v>3171.76</v>
      </c>
      <c r="C28" s="1">
        <v>9633.57</v>
      </c>
      <c r="D28" s="1">
        <v>3.0373000000000001</v>
      </c>
      <c r="E28" s="1">
        <v>71.775999999999996</v>
      </c>
      <c r="F28" s="1">
        <v>22.171399999999998</v>
      </c>
      <c r="G28" s="1">
        <v>6.9876199999999997</v>
      </c>
      <c r="H28" s="1">
        <v>403.77100000000002</v>
      </c>
      <c r="J28" s="1">
        <v>25.1189</v>
      </c>
      <c r="K28" s="1">
        <v>3626.48</v>
      </c>
      <c r="L28" s="1">
        <v>10815.5</v>
      </c>
      <c r="M28" s="1">
        <v>2.9823599999999999</v>
      </c>
      <c r="N28" s="1">
        <v>71.462999999999994</v>
      </c>
      <c r="O28" s="1">
        <v>24.927600000000002</v>
      </c>
      <c r="P28" s="1">
        <v>6.9850500000000002</v>
      </c>
      <c r="Q28" s="1">
        <v>454.13099999999997</v>
      </c>
      <c r="S28">
        <v>25.1189</v>
      </c>
      <c r="T28">
        <v>4027.78</v>
      </c>
      <c r="U28">
        <v>11755</v>
      </c>
      <c r="V28">
        <v>2.9184800000000002</v>
      </c>
      <c r="W28">
        <v>71.085999999999999</v>
      </c>
      <c r="X28">
        <v>27.1448</v>
      </c>
      <c r="Y28">
        <v>6.9828200000000002</v>
      </c>
      <c r="Z28">
        <v>494.68299999999999</v>
      </c>
    </row>
    <row r="29" spans="1:27" x14ac:dyDescent="0.25">
      <c r="A29" s="1">
        <v>15.8489</v>
      </c>
      <c r="B29" s="1">
        <v>1724.02</v>
      </c>
      <c r="C29" s="1">
        <v>6660.72</v>
      </c>
      <c r="D29" s="1">
        <v>3.86348</v>
      </c>
      <c r="E29" s="1">
        <v>75.488</v>
      </c>
      <c r="F29" s="1">
        <v>15.048999999999999</v>
      </c>
      <c r="G29" s="1">
        <v>6.9915900000000004</v>
      </c>
      <c r="H29" s="1">
        <v>434.11200000000002</v>
      </c>
      <c r="J29" s="1">
        <v>15.8489</v>
      </c>
      <c r="K29" s="1">
        <v>2018.11</v>
      </c>
      <c r="L29" s="1">
        <v>7629.17</v>
      </c>
      <c r="M29" s="1">
        <v>3.7803499999999999</v>
      </c>
      <c r="N29" s="1">
        <v>75.183000000000007</v>
      </c>
      <c r="O29" s="1">
        <v>17.2591</v>
      </c>
      <c r="P29" s="1">
        <v>6.9907700000000004</v>
      </c>
      <c r="Q29" s="1">
        <v>497.92500000000001</v>
      </c>
      <c r="S29">
        <v>15.8489</v>
      </c>
      <c r="T29">
        <v>2199.2399999999998</v>
      </c>
      <c r="U29">
        <v>8168.11</v>
      </c>
      <c r="V29">
        <v>3.7140599999999999</v>
      </c>
      <c r="W29">
        <v>74.930999999999997</v>
      </c>
      <c r="X29">
        <v>18.4956</v>
      </c>
      <c r="Y29">
        <v>6.98909</v>
      </c>
      <c r="Z29">
        <v>533.72699999999998</v>
      </c>
    </row>
    <row r="30" spans="1:27" x14ac:dyDescent="0.25">
      <c r="A30" s="1">
        <v>10</v>
      </c>
      <c r="B30" s="1">
        <v>914.20699999999999</v>
      </c>
      <c r="C30" s="1">
        <v>4579.95</v>
      </c>
      <c r="D30" s="1">
        <v>5.00976</v>
      </c>
      <c r="E30" s="1">
        <v>78.712000000000003</v>
      </c>
      <c r="F30" s="1">
        <v>10.221500000000001</v>
      </c>
      <c r="G30" s="1">
        <v>6.9958200000000001</v>
      </c>
      <c r="H30" s="1">
        <v>467.03100000000001</v>
      </c>
      <c r="J30" s="1">
        <v>10</v>
      </c>
      <c r="K30" s="1">
        <v>1068.2</v>
      </c>
      <c r="L30" s="1">
        <v>5217.57</v>
      </c>
      <c r="M30" s="1">
        <v>4.8844700000000003</v>
      </c>
      <c r="N30" s="1">
        <v>78.430000000000007</v>
      </c>
      <c r="O30" s="1">
        <v>11.654199999999999</v>
      </c>
      <c r="P30" s="1">
        <v>6.9946700000000002</v>
      </c>
      <c r="Q30" s="1">
        <v>532.58000000000004</v>
      </c>
      <c r="S30">
        <v>10</v>
      </c>
      <c r="T30">
        <v>1146.48</v>
      </c>
      <c r="U30">
        <v>5544.82</v>
      </c>
      <c r="V30">
        <v>4.8363699999999996</v>
      </c>
      <c r="W30">
        <v>78.317999999999998</v>
      </c>
      <c r="X30">
        <v>12.389699999999999</v>
      </c>
      <c r="Y30">
        <v>6.9944499999999996</v>
      </c>
      <c r="Z30">
        <v>566.21100000000001</v>
      </c>
    </row>
    <row r="31" spans="1:27" x14ac:dyDescent="0.25">
      <c r="A31" s="1">
        <v>6.3095699999999999</v>
      </c>
      <c r="B31" s="1">
        <v>471.89800000000002</v>
      </c>
      <c r="C31" s="1">
        <v>3103.01</v>
      </c>
      <c r="D31" s="1">
        <v>6.5756100000000002</v>
      </c>
      <c r="E31" s="1">
        <v>81.352999999999994</v>
      </c>
      <c r="F31" s="1">
        <v>6.8626199999999997</v>
      </c>
      <c r="G31" s="1">
        <v>6.98895</v>
      </c>
      <c r="H31" s="1">
        <v>497.44900000000001</v>
      </c>
      <c r="J31" s="1">
        <v>6.3095699999999999</v>
      </c>
      <c r="K31" s="1">
        <v>534.47500000000002</v>
      </c>
      <c r="L31" s="1">
        <v>3452.62</v>
      </c>
      <c r="M31" s="1">
        <v>6.4598300000000002</v>
      </c>
      <c r="N31" s="1">
        <v>81.2</v>
      </c>
      <c r="O31" s="1">
        <v>7.6472100000000003</v>
      </c>
      <c r="P31" s="1">
        <v>6.9965299999999999</v>
      </c>
      <c r="Q31" s="1">
        <v>553.721</v>
      </c>
      <c r="S31">
        <v>6.3095699999999999</v>
      </c>
      <c r="T31">
        <v>583.07399999999996</v>
      </c>
      <c r="U31">
        <v>3729.98</v>
      </c>
      <c r="V31">
        <v>6.3970900000000004</v>
      </c>
      <c r="W31">
        <v>81.114999999999995</v>
      </c>
      <c r="X31">
        <v>8.2636699999999994</v>
      </c>
      <c r="Y31">
        <v>6.9967300000000003</v>
      </c>
      <c r="Z31">
        <v>598.34100000000001</v>
      </c>
    </row>
    <row r="32" spans="1:27" x14ac:dyDescent="0.25">
      <c r="A32" s="1">
        <v>3.9810699999999999</v>
      </c>
      <c r="B32" s="1">
        <v>233.57</v>
      </c>
      <c r="C32" s="1">
        <v>2059.9499999999998</v>
      </c>
      <c r="D32" s="1">
        <v>8.8194199999999991</v>
      </c>
      <c r="E32" s="1">
        <v>83.531000000000006</v>
      </c>
      <c r="F32" s="1">
        <v>4.5342399999999996</v>
      </c>
      <c r="G32" s="1">
        <v>6.9910800000000002</v>
      </c>
      <c r="H32" s="1">
        <v>520.75199999999995</v>
      </c>
      <c r="J32" s="1">
        <v>3.9810699999999999</v>
      </c>
      <c r="K32" s="1">
        <v>262.577</v>
      </c>
      <c r="L32" s="1">
        <v>2275.5500000000002</v>
      </c>
      <c r="M32" s="1">
        <v>8.6662300000000005</v>
      </c>
      <c r="N32" s="1">
        <v>83.418000000000006</v>
      </c>
      <c r="O32" s="1">
        <v>5.0145400000000002</v>
      </c>
      <c r="P32" s="1">
        <v>6.9974999999999996</v>
      </c>
      <c r="Q32" s="1">
        <v>575.38599999999997</v>
      </c>
      <c r="S32">
        <v>3.9810699999999999</v>
      </c>
      <c r="T32">
        <v>285.64</v>
      </c>
      <c r="U32">
        <v>2457.87</v>
      </c>
      <c r="V32">
        <v>8.6047999999999991</v>
      </c>
      <c r="W32">
        <v>83.370999999999995</v>
      </c>
      <c r="X32">
        <v>5.4170100000000003</v>
      </c>
      <c r="Y32">
        <v>6.9977400000000003</v>
      </c>
      <c r="Z32">
        <v>621.54499999999996</v>
      </c>
    </row>
    <row r="33" spans="1:26" x14ac:dyDescent="0.25">
      <c r="A33" s="1">
        <v>2.5118900000000002</v>
      </c>
      <c r="B33" s="1">
        <v>112.90300000000001</v>
      </c>
      <c r="C33" s="1">
        <v>1354.01</v>
      </c>
      <c r="D33" s="1">
        <v>11.992699999999999</v>
      </c>
      <c r="E33" s="1">
        <v>85.233000000000004</v>
      </c>
      <c r="F33" s="1">
        <v>2.97146</v>
      </c>
      <c r="G33" s="1">
        <v>6.9905799999999996</v>
      </c>
      <c r="H33" s="1">
        <v>540.91200000000003</v>
      </c>
      <c r="J33" s="1">
        <v>2.5118900000000002</v>
      </c>
      <c r="K33" s="1">
        <v>125.01300000000001</v>
      </c>
      <c r="L33" s="1">
        <v>1482.79</v>
      </c>
      <c r="M33" s="1">
        <v>11.8611</v>
      </c>
      <c r="N33" s="1">
        <v>85.180999999999997</v>
      </c>
      <c r="O33" s="1">
        <v>3.2577199999999999</v>
      </c>
      <c r="P33" s="1">
        <v>6.9978800000000003</v>
      </c>
      <c r="Q33" s="1">
        <v>592.404</v>
      </c>
      <c r="S33">
        <v>2.5118900000000002</v>
      </c>
      <c r="T33">
        <v>136.18799999999999</v>
      </c>
      <c r="U33">
        <v>1603.25</v>
      </c>
      <c r="V33">
        <v>11.7723</v>
      </c>
      <c r="W33">
        <v>85.144999999999996</v>
      </c>
      <c r="X33">
        <v>3.5223200000000001</v>
      </c>
      <c r="Y33">
        <v>6.99742</v>
      </c>
      <c r="Z33">
        <v>640.56299999999999</v>
      </c>
    </row>
    <row r="34" spans="1:26" x14ac:dyDescent="0.25">
      <c r="A34" s="1">
        <v>1.5848899999999999</v>
      </c>
      <c r="B34" s="1">
        <v>57.5184</v>
      </c>
      <c r="C34" s="1">
        <v>884.399</v>
      </c>
      <c r="D34" s="1">
        <v>15.3759</v>
      </c>
      <c r="E34" s="1">
        <v>86.278999999999996</v>
      </c>
      <c r="F34" s="1">
        <v>1.93767</v>
      </c>
      <c r="G34" s="1">
        <v>6.9885299999999999</v>
      </c>
      <c r="H34" s="1">
        <v>559.197</v>
      </c>
      <c r="J34" s="1">
        <v>1.5848899999999999</v>
      </c>
      <c r="K34" s="1">
        <v>61.359400000000001</v>
      </c>
      <c r="L34" s="1">
        <v>965.25800000000004</v>
      </c>
      <c r="M34" s="1">
        <v>15.731199999999999</v>
      </c>
      <c r="N34" s="1">
        <v>86.363</v>
      </c>
      <c r="O34" s="1">
        <v>2.1169600000000002</v>
      </c>
      <c r="P34" s="1">
        <v>6.9962400000000002</v>
      </c>
      <c r="Q34" s="1">
        <v>610.26599999999996</v>
      </c>
      <c r="S34">
        <v>1.5848899999999999</v>
      </c>
      <c r="T34">
        <v>67.416200000000003</v>
      </c>
      <c r="U34">
        <v>1038.46</v>
      </c>
      <c r="V34">
        <v>15.4038</v>
      </c>
      <c r="W34">
        <v>86.286000000000001</v>
      </c>
      <c r="X34">
        <v>2.2774899999999998</v>
      </c>
      <c r="Y34">
        <v>6.9955699999999998</v>
      </c>
      <c r="Z34">
        <v>656.60599999999999</v>
      </c>
    </row>
    <row r="35" spans="1:26" x14ac:dyDescent="0.25">
      <c r="A35" s="1">
        <v>1</v>
      </c>
      <c r="B35" s="1">
        <v>28.8124</v>
      </c>
      <c r="C35" s="1">
        <v>574.50400000000002</v>
      </c>
      <c r="D35" s="1">
        <v>19.939499999999999</v>
      </c>
      <c r="E35" s="1">
        <v>87.129000000000005</v>
      </c>
      <c r="F35" s="1">
        <v>1.2581199999999999</v>
      </c>
      <c r="G35" s="1">
        <v>6.9912200000000002</v>
      </c>
      <c r="H35" s="1">
        <v>575.226</v>
      </c>
      <c r="J35" s="1">
        <v>1</v>
      </c>
      <c r="K35" s="1">
        <v>30.952200000000001</v>
      </c>
      <c r="L35" s="1">
        <v>630.05399999999997</v>
      </c>
      <c r="M35" s="1">
        <v>20.355699999999999</v>
      </c>
      <c r="N35" s="1">
        <v>87.188000000000002</v>
      </c>
      <c r="O35" s="1">
        <v>1.3812</v>
      </c>
      <c r="P35" s="1">
        <v>6.99885</v>
      </c>
      <c r="Q35" s="1">
        <v>630.81399999999996</v>
      </c>
      <c r="S35">
        <v>1</v>
      </c>
      <c r="T35">
        <v>32.517299999999999</v>
      </c>
      <c r="U35">
        <v>671.48800000000006</v>
      </c>
      <c r="V35">
        <v>20.650200000000002</v>
      </c>
      <c r="W35">
        <v>87.227999999999994</v>
      </c>
      <c r="X35">
        <v>1.47193</v>
      </c>
      <c r="Y35">
        <v>6.9986199999999998</v>
      </c>
      <c r="Z35">
        <v>672.27499999999998</v>
      </c>
    </row>
    <row r="36" spans="1:26" x14ac:dyDescent="0.25">
      <c r="A36" s="1">
        <v>0.63095999999999997</v>
      </c>
      <c r="B36" s="1">
        <v>19.588200000000001</v>
      </c>
      <c r="C36" s="1">
        <v>373.32100000000003</v>
      </c>
      <c r="D36" s="1">
        <v>19.058499999999999</v>
      </c>
      <c r="E36" s="1">
        <v>86.995999999999995</v>
      </c>
      <c r="F36" s="1">
        <v>0.81764000000000003</v>
      </c>
      <c r="G36" s="1">
        <v>6.9912000000000001</v>
      </c>
      <c r="H36" s="1">
        <v>592.48800000000006</v>
      </c>
      <c r="J36" s="1">
        <v>0.63095999999999997</v>
      </c>
      <c r="L36" s="1">
        <v>410.42200000000003</v>
      </c>
      <c r="M36" s="1">
        <v>29.355899999999998</v>
      </c>
      <c r="N36" s="1">
        <v>88.049000000000007</v>
      </c>
      <c r="O36" s="1">
        <v>0.89908999999999994</v>
      </c>
      <c r="P36" s="1">
        <v>6.9983199999999997</v>
      </c>
      <c r="Q36" s="1">
        <v>650.85199999999998</v>
      </c>
      <c r="S36">
        <v>0.63095999999999997</v>
      </c>
      <c r="U36">
        <v>425.30900000000003</v>
      </c>
      <c r="V36">
        <v>36.510199999999998</v>
      </c>
      <c r="W36">
        <v>88.430999999999997</v>
      </c>
      <c r="X36">
        <v>0.93154000000000003</v>
      </c>
      <c r="Y36">
        <v>6.9985299999999997</v>
      </c>
      <c r="Z36">
        <v>674.32100000000003</v>
      </c>
    </row>
    <row r="37" spans="1:26" x14ac:dyDescent="0.25">
      <c r="A37" s="1">
        <v>0.39811000000000002</v>
      </c>
      <c r="B37" s="1" t="s">
        <v>38</v>
      </c>
      <c r="C37" s="1">
        <v>228.137</v>
      </c>
      <c r="D37" s="1">
        <v>92.573599999999999</v>
      </c>
      <c r="E37" s="1">
        <v>89.381</v>
      </c>
      <c r="F37" s="1">
        <v>0.49892999999999998</v>
      </c>
      <c r="G37" s="1">
        <v>6.9902699999999998</v>
      </c>
      <c r="H37" s="1">
        <v>573.08699999999999</v>
      </c>
      <c r="J37" s="1">
        <v>0.39811000000000002</v>
      </c>
      <c r="K37" s="1">
        <v>16.8948</v>
      </c>
      <c r="L37" s="1">
        <v>219.73400000000001</v>
      </c>
      <c r="M37" s="1">
        <v>13.006</v>
      </c>
      <c r="N37" s="1">
        <v>85.602999999999994</v>
      </c>
      <c r="O37" s="1">
        <v>0.48246</v>
      </c>
      <c r="P37" s="1">
        <v>6.9977400000000003</v>
      </c>
      <c r="Q37" s="1">
        <v>553.57500000000005</v>
      </c>
      <c r="S37">
        <v>0.39811000000000002</v>
      </c>
      <c r="T37">
        <v>13.053599999999999</v>
      </c>
      <c r="U37">
        <v>271.37700000000001</v>
      </c>
      <c r="V37">
        <v>20.789300000000001</v>
      </c>
      <c r="W37">
        <v>87.245999999999995</v>
      </c>
      <c r="X37">
        <v>0.59479000000000004</v>
      </c>
      <c r="Y37">
        <v>6.9977499999999999</v>
      </c>
      <c r="Z37">
        <v>682.45600000000002</v>
      </c>
    </row>
    <row r="38" spans="1:26" x14ac:dyDescent="0.25">
      <c r="A38" s="1">
        <v>0.25119000000000002</v>
      </c>
      <c r="B38" s="1">
        <v>17.519100000000002</v>
      </c>
      <c r="C38" s="1">
        <v>157.589</v>
      </c>
      <c r="D38" s="1">
        <v>8.9952799999999993</v>
      </c>
      <c r="E38" s="1">
        <v>83.656999999999996</v>
      </c>
      <c r="F38" s="1">
        <v>0.34643000000000002</v>
      </c>
      <c r="G38" s="1">
        <v>6.9837300000000004</v>
      </c>
      <c r="H38" s="1">
        <v>631.24</v>
      </c>
      <c r="J38" s="1">
        <v>0.25119000000000002</v>
      </c>
      <c r="K38" s="1">
        <v>7.0074399999999999</v>
      </c>
      <c r="L38" s="1">
        <v>143.83699999999999</v>
      </c>
      <c r="M38" s="1">
        <v>20.526299999999999</v>
      </c>
      <c r="N38" s="1">
        <v>87.210999999999999</v>
      </c>
      <c r="O38" s="1">
        <v>0.31525999999999998</v>
      </c>
      <c r="P38" s="1">
        <v>6.9977099999999997</v>
      </c>
      <c r="Q38" s="1">
        <v>573.30399999999997</v>
      </c>
      <c r="S38">
        <v>0.25119000000000002</v>
      </c>
      <c r="T38">
        <v>9.7795500000000004</v>
      </c>
      <c r="U38">
        <v>172.77799999999999</v>
      </c>
      <c r="V38">
        <v>17.667300000000001</v>
      </c>
      <c r="W38">
        <v>86.76</v>
      </c>
      <c r="X38">
        <v>0.37886999999999998</v>
      </c>
      <c r="Y38">
        <v>6.9981200000000001</v>
      </c>
      <c r="Z38">
        <v>688.94200000000001</v>
      </c>
    </row>
    <row r="39" spans="1:26" x14ac:dyDescent="0.25">
      <c r="A39" s="1">
        <v>0.15848999999999999</v>
      </c>
      <c r="B39" s="1">
        <v>11.6105</v>
      </c>
      <c r="C39" s="1">
        <v>110.471</v>
      </c>
      <c r="D39" s="1">
        <v>9.5147600000000008</v>
      </c>
      <c r="E39" s="1">
        <v>84</v>
      </c>
      <c r="F39" s="1">
        <v>0.24323</v>
      </c>
      <c r="G39" s="1">
        <v>6.99939</v>
      </c>
      <c r="H39" s="1">
        <v>700.86300000000006</v>
      </c>
      <c r="J39" s="1">
        <v>0.15848999999999999</v>
      </c>
      <c r="K39" s="1">
        <v>5.3821500000000002</v>
      </c>
      <c r="M39" s="1">
        <v>-20.09</v>
      </c>
      <c r="N39" s="1">
        <v>-87.15</v>
      </c>
      <c r="O39" s="1">
        <v>0.23702999999999999</v>
      </c>
      <c r="P39" s="1">
        <v>6.9984200000000003</v>
      </c>
      <c r="Q39" s="1">
        <v>683.09699999999998</v>
      </c>
      <c r="S39">
        <v>0.15848999999999999</v>
      </c>
      <c r="T39" t="s">
        <v>38</v>
      </c>
      <c r="V39">
        <v>-52.613</v>
      </c>
      <c r="W39">
        <v>-88.911000000000001</v>
      </c>
      <c r="X39">
        <v>0.25991999999999998</v>
      </c>
      <c r="Y39">
        <v>6.9988700000000001</v>
      </c>
      <c r="Z39">
        <v>748.995</v>
      </c>
    </row>
    <row r="40" spans="1:26" x14ac:dyDescent="0.25">
      <c r="A40" s="1">
        <v>0.1</v>
      </c>
      <c r="D40" s="1">
        <v>-16.875</v>
      </c>
      <c r="E40" s="1">
        <v>-86.608999999999995</v>
      </c>
      <c r="F40" s="1">
        <v>7.0080000000000003E-2</v>
      </c>
      <c r="G40" s="1">
        <v>6.99268</v>
      </c>
      <c r="J40" s="1">
        <v>0.1</v>
      </c>
      <c r="M40" s="1">
        <v>1.96113</v>
      </c>
      <c r="N40" s="1">
        <v>62.981999999999999</v>
      </c>
      <c r="O40" s="1">
        <v>0.28996</v>
      </c>
      <c r="P40" s="1">
        <v>6.9981600000000004</v>
      </c>
      <c r="S40">
        <v>0.1</v>
      </c>
      <c r="V40">
        <v>-7.1688000000000001</v>
      </c>
      <c r="W40">
        <v>-82.058999999999997</v>
      </c>
      <c r="X40">
        <v>0.17729</v>
      </c>
      <c r="Y40">
        <v>6.9913299999999996</v>
      </c>
      <c r="Z40">
        <v>810.56600000000003</v>
      </c>
    </row>
    <row r="41" spans="1:26" ht="9" customHeight="1" x14ac:dyDescent="0.25">
      <c r="A41" s="1" t="s">
        <v>10</v>
      </c>
      <c r="J41" s="1" t="s">
        <v>10</v>
      </c>
    </row>
    <row r="42" spans="1:26" x14ac:dyDescent="0.25">
      <c r="A42" s="4"/>
      <c r="B42" s="4"/>
      <c r="C42" s="4"/>
      <c r="D42" s="4"/>
      <c r="E42" s="4"/>
      <c r="F42" s="4"/>
      <c r="G42" s="4"/>
      <c r="H42" s="4"/>
    </row>
  </sheetData>
  <mergeCells count="7">
    <mergeCell ref="S22:Z22"/>
    <mergeCell ref="T2:AA2"/>
    <mergeCell ref="A42:H42"/>
    <mergeCell ref="A2:H2"/>
    <mergeCell ref="J2:Q2"/>
    <mergeCell ref="A22:H22"/>
    <mergeCell ref="J22:Q2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25ED0-5F45-4930-85BE-1C6B2F4754C9}">
  <dimension ref="A1:Z42"/>
  <sheetViews>
    <sheetView workbookViewId="0">
      <selection activeCell="I23" sqref="I23"/>
    </sheetView>
  </sheetViews>
  <sheetFormatPr baseColWidth="10" defaultColWidth="9.140625" defaultRowHeight="15" x14ac:dyDescent="0.25"/>
  <cols>
    <col min="1" max="8" width="9.140625" style="1"/>
    <col min="9" max="9" width="3.140625" style="1" customWidth="1"/>
    <col min="10" max="17" width="9.140625" style="1"/>
    <col min="18" max="18" width="2.28515625" customWidth="1"/>
  </cols>
  <sheetData>
    <row r="1" spans="1:17" x14ac:dyDescent="0.25">
      <c r="A1" s="2" t="s">
        <v>16</v>
      </c>
    </row>
    <row r="2" spans="1:17" x14ac:dyDescent="0.25">
      <c r="A2" s="4" t="s">
        <v>47</v>
      </c>
      <c r="B2" s="4"/>
      <c r="C2" s="4"/>
      <c r="D2" s="4"/>
      <c r="E2" s="4"/>
      <c r="F2" s="4"/>
      <c r="G2" s="4"/>
      <c r="H2" s="4"/>
      <c r="J2" s="4" t="s">
        <v>48</v>
      </c>
      <c r="K2" s="4"/>
      <c r="L2" s="4"/>
      <c r="M2" s="4"/>
      <c r="N2" s="4"/>
      <c r="O2" s="4"/>
      <c r="P2" s="4"/>
      <c r="Q2" s="4"/>
    </row>
    <row r="3" spans="1:17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J3" s="1" t="s">
        <v>0</v>
      </c>
      <c r="K3" s="1" t="s">
        <v>1</v>
      </c>
      <c r="L3" s="1" t="s">
        <v>2</v>
      </c>
      <c r="M3" s="1" t="s">
        <v>3</v>
      </c>
      <c r="N3" s="1" t="s">
        <v>4</v>
      </c>
      <c r="O3" s="1" t="s">
        <v>5</v>
      </c>
      <c r="P3" s="1" t="s">
        <v>6</v>
      </c>
      <c r="Q3" s="1" t="s">
        <v>7</v>
      </c>
    </row>
    <row r="4" spans="1:17" x14ac:dyDescent="0.25">
      <c r="A4" s="1" t="s">
        <v>8</v>
      </c>
      <c r="B4" s="1" t="s">
        <v>9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J4" s="1" t="s">
        <v>8</v>
      </c>
      <c r="K4" s="1" t="s">
        <v>9</v>
      </c>
      <c r="L4" s="1" t="s">
        <v>9</v>
      </c>
      <c r="M4" s="1" t="s">
        <v>10</v>
      </c>
      <c r="N4" s="1" t="s">
        <v>11</v>
      </c>
      <c r="O4" s="1" t="s">
        <v>12</v>
      </c>
      <c r="P4" s="1" t="s">
        <v>13</v>
      </c>
      <c r="Q4" s="1" t="s">
        <v>14</v>
      </c>
    </row>
    <row r="5" spans="1:17" x14ac:dyDescent="0.25">
      <c r="A5" s="1">
        <v>100</v>
      </c>
      <c r="B5" s="1">
        <v>9763.09</v>
      </c>
      <c r="C5" s="1">
        <v>20809.099999999999</v>
      </c>
      <c r="D5" s="1">
        <v>2.15509</v>
      </c>
      <c r="E5" s="1">
        <v>65.081999999999994</v>
      </c>
      <c r="F5" s="1">
        <v>49.621299999999998</v>
      </c>
      <c r="G5" s="1">
        <v>6.9039799999999998</v>
      </c>
      <c r="H5" s="1">
        <v>229.876</v>
      </c>
      <c r="J5" s="1">
        <v>100</v>
      </c>
      <c r="K5" s="1">
        <f>AVERAGE(B25,K25,T25)</f>
        <v>9763.1033333333326</v>
      </c>
      <c r="L5" s="1">
        <f>AVERAGE(C25,L25,U25)</f>
        <v>20809.099999999999</v>
      </c>
      <c r="M5" s="1">
        <f t="shared" ref="L5:Q20" si="0">AVERAGE(D25,M25,V25)</f>
        <v>2.155086666666667</v>
      </c>
      <c r="N5" s="1">
        <f t="shared" si="0"/>
        <v>65.081999999999994</v>
      </c>
      <c r="O5" s="1">
        <f t="shared" si="0"/>
        <v>49.621366666666667</v>
      </c>
      <c r="P5" s="1">
        <f t="shared" si="0"/>
        <v>6.9039733333333331</v>
      </c>
      <c r="Q5" s="1">
        <f t="shared" si="0"/>
        <v>229.876</v>
      </c>
    </row>
    <row r="6" spans="1:17" x14ac:dyDescent="0.25">
      <c r="A6" s="1">
        <v>63.095700000000001</v>
      </c>
      <c r="B6" s="1">
        <v>5942.44</v>
      </c>
      <c r="C6" s="1">
        <v>15498.1</v>
      </c>
      <c r="D6" s="1">
        <v>2.62609</v>
      </c>
      <c r="E6" s="1">
        <v>69.141199999999998</v>
      </c>
      <c r="F6" s="1">
        <v>36.119</v>
      </c>
      <c r="G6" s="1">
        <v>6.9573999999999998</v>
      </c>
      <c r="H6" s="1">
        <v>263.07600000000002</v>
      </c>
      <c r="J6" s="1">
        <v>63.095700000000001</v>
      </c>
      <c r="K6" s="1">
        <f t="shared" ref="K6:K20" si="1">AVERAGE(B26,K26,T26)</f>
        <v>5942.4433333333327</v>
      </c>
      <c r="L6" s="1">
        <f>AVERAGE(C26,L26,U26)</f>
        <v>15498.1</v>
      </c>
      <c r="M6" s="1">
        <f t="shared" si="0"/>
        <v>2.6260866666666671</v>
      </c>
      <c r="N6" s="1">
        <f t="shared" si="0"/>
        <v>69.141333333333336</v>
      </c>
      <c r="O6" s="1">
        <f t="shared" si="0"/>
        <v>36.119033333333334</v>
      </c>
      <c r="P6" s="1">
        <f t="shared" si="0"/>
        <v>6.9574033333333327</v>
      </c>
      <c r="Q6" s="1">
        <f t="shared" si="0"/>
        <v>263.07599999999996</v>
      </c>
    </row>
    <row r="7" spans="1:17" x14ac:dyDescent="0.25">
      <c r="A7" s="1">
        <v>39.810699999999997</v>
      </c>
      <c r="B7" s="1">
        <v>3397.24</v>
      </c>
      <c r="C7" s="1">
        <v>11137.4</v>
      </c>
      <c r="D7" s="1">
        <v>3.29094</v>
      </c>
      <c r="E7" s="1">
        <v>73.092600000000004</v>
      </c>
      <c r="F7" s="1">
        <v>25.427099999999999</v>
      </c>
      <c r="G7" s="1">
        <v>6.9805000000000001</v>
      </c>
      <c r="H7" s="1">
        <v>292.488</v>
      </c>
      <c r="J7" s="1">
        <v>39.810699999999997</v>
      </c>
      <c r="K7" s="1">
        <f t="shared" si="1"/>
        <v>3397.2366666666662</v>
      </c>
      <c r="L7" s="1">
        <f t="shared" si="0"/>
        <v>11137.383333333333</v>
      </c>
      <c r="M7" s="1">
        <f t="shared" si="0"/>
        <v>3.2909400000000004</v>
      </c>
      <c r="N7" s="1">
        <f t="shared" si="0"/>
        <v>73.092666666666659</v>
      </c>
      <c r="O7" s="1">
        <f t="shared" si="0"/>
        <v>25.427133333333334</v>
      </c>
      <c r="P7" s="1">
        <f t="shared" si="0"/>
        <v>6.9805033333333339</v>
      </c>
      <c r="Q7" s="1">
        <f t="shared" si="0"/>
        <v>292.488</v>
      </c>
    </row>
    <row r="8" spans="1:17" x14ac:dyDescent="0.25">
      <c r="A8" s="1">
        <v>25.1189</v>
      </c>
      <c r="B8" s="1">
        <v>1846.26</v>
      </c>
      <c r="C8" s="1">
        <v>7799.49</v>
      </c>
      <c r="D8" s="1">
        <v>4.2267299999999999</v>
      </c>
      <c r="E8" s="1">
        <v>76.686999999999998</v>
      </c>
      <c r="F8" s="1">
        <v>17.526599999999998</v>
      </c>
      <c r="G8" s="1">
        <v>6.9896700000000003</v>
      </c>
      <c r="H8" s="1">
        <v>319.08600000000001</v>
      </c>
      <c r="J8" s="1">
        <v>25.1189</v>
      </c>
      <c r="K8" s="1">
        <f t="shared" si="1"/>
        <v>1846.2633333333335</v>
      </c>
      <c r="L8" s="1">
        <f t="shared" si="0"/>
        <v>7799.4900000000007</v>
      </c>
      <c r="M8" s="1">
        <f t="shared" si="0"/>
        <v>4.2267366666666666</v>
      </c>
      <c r="N8" s="1">
        <f t="shared" si="0"/>
        <v>76.686999999999998</v>
      </c>
      <c r="O8" s="1">
        <f t="shared" si="0"/>
        <v>17.526599999999998</v>
      </c>
      <c r="P8" s="1">
        <f t="shared" si="0"/>
        <v>6.9896699999999994</v>
      </c>
      <c r="Q8" s="1">
        <f t="shared" si="0"/>
        <v>319.08566666666667</v>
      </c>
    </row>
    <row r="9" spans="1:17" x14ac:dyDescent="0.25">
      <c r="A9" s="1">
        <v>15.8489</v>
      </c>
      <c r="B9" s="1">
        <v>971.51800000000003</v>
      </c>
      <c r="C9" s="1">
        <v>5352.99</v>
      </c>
      <c r="D9" s="1">
        <v>5.5002700000000004</v>
      </c>
      <c r="E9" s="1">
        <v>79.692899999999995</v>
      </c>
      <c r="F9" s="1">
        <v>11.899100000000001</v>
      </c>
      <c r="G9" s="1">
        <v>6.9907300000000001</v>
      </c>
      <c r="H9" s="1">
        <v>343.27</v>
      </c>
      <c r="J9" s="1">
        <v>15.8489</v>
      </c>
      <c r="K9" s="1">
        <f t="shared" si="1"/>
        <v>971.51933333333329</v>
      </c>
      <c r="L9" s="1">
        <f t="shared" si="0"/>
        <v>5352.9933333333329</v>
      </c>
      <c r="M9" s="1">
        <f t="shared" si="0"/>
        <v>5.5002700000000004</v>
      </c>
      <c r="N9" s="1">
        <f t="shared" si="0"/>
        <v>79.692999999999998</v>
      </c>
      <c r="O9" s="1">
        <f t="shared" si="0"/>
        <v>11.89908</v>
      </c>
      <c r="P9" s="1">
        <f t="shared" si="0"/>
        <v>6.9907233333333343</v>
      </c>
      <c r="Q9" s="1">
        <f t="shared" si="0"/>
        <v>343.27</v>
      </c>
    </row>
    <row r="10" spans="1:17" x14ac:dyDescent="0.25">
      <c r="A10" s="1">
        <v>10</v>
      </c>
      <c r="B10" s="1">
        <v>496.34300000000002</v>
      </c>
      <c r="C10" s="1">
        <v>3585.91</v>
      </c>
      <c r="D10" s="1">
        <v>7.20357</v>
      </c>
      <c r="E10" s="1">
        <v>82.088399999999993</v>
      </c>
      <c r="F10" s="1">
        <v>7.9204699999999999</v>
      </c>
      <c r="G10" s="1">
        <v>6.9930700000000003</v>
      </c>
      <c r="H10" s="1">
        <v>362.01299999999998</v>
      </c>
      <c r="J10" s="1">
        <v>10</v>
      </c>
      <c r="K10" s="1">
        <f t="shared" si="1"/>
        <v>496.34266666666667</v>
      </c>
      <c r="L10" s="1">
        <f t="shared" si="0"/>
        <v>3585.91</v>
      </c>
      <c r="M10" s="1">
        <f t="shared" si="0"/>
        <v>7.2035733333333338</v>
      </c>
      <c r="N10" s="1">
        <f t="shared" si="0"/>
        <v>82.088333333333324</v>
      </c>
      <c r="O10" s="1">
        <f t="shared" si="0"/>
        <v>7.9204733333333337</v>
      </c>
      <c r="P10" s="1">
        <f t="shared" si="0"/>
        <v>6.9930733333333341</v>
      </c>
      <c r="Q10" s="1">
        <f t="shared" si="0"/>
        <v>362.01299999999998</v>
      </c>
    </row>
    <row r="11" spans="1:17" x14ac:dyDescent="0.25">
      <c r="A11" s="1">
        <v>6.3095699999999999</v>
      </c>
      <c r="B11" s="1">
        <v>251.858</v>
      </c>
      <c r="C11" s="1">
        <v>2358.11</v>
      </c>
      <c r="D11" s="1">
        <v>9.3370800000000003</v>
      </c>
      <c r="E11" s="1">
        <v>83.864800000000002</v>
      </c>
      <c r="F11" s="1">
        <v>5.1885000000000003</v>
      </c>
      <c r="G11" s="1">
        <v>6.9928100000000004</v>
      </c>
      <c r="H11" s="1">
        <v>375.86900000000003</v>
      </c>
      <c r="J11" s="1">
        <v>6.3095699999999999</v>
      </c>
      <c r="K11" s="1">
        <f t="shared" si="1"/>
        <v>251.85800000000003</v>
      </c>
      <c r="L11" s="1">
        <f t="shared" si="0"/>
        <v>2358.1133333333332</v>
      </c>
      <c r="M11" s="1">
        <f t="shared" si="0"/>
        <v>9.3370766666666665</v>
      </c>
      <c r="N11" s="1">
        <f t="shared" si="0"/>
        <v>83.864666666666665</v>
      </c>
      <c r="O11" s="1">
        <f t="shared" si="0"/>
        <v>5.1885000000000003</v>
      </c>
      <c r="P11" s="1">
        <f t="shared" si="0"/>
        <v>6.9928066666666666</v>
      </c>
      <c r="Q11" s="1">
        <f t="shared" si="0"/>
        <v>375.86899999999997</v>
      </c>
    </row>
    <row r="12" spans="1:17" x14ac:dyDescent="0.25">
      <c r="A12" s="1">
        <v>3.9810699999999999</v>
      </c>
      <c r="B12" s="1">
        <v>135.36799999999999</v>
      </c>
      <c r="C12" s="1">
        <v>1546.17</v>
      </c>
      <c r="D12" s="1">
        <v>11.4376</v>
      </c>
      <c r="E12" s="1">
        <v>84.962000000000003</v>
      </c>
      <c r="F12" s="1">
        <v>3.3957899999999999</v>
      </c>
      <c r="G12" s="1">
        <v>6.9930000000000003</v>
      </c>
      <c r="H12" s="1">
        <v>389.87900000000002</v>
      </c>
      <c r="J12" s="1">
        <v>3.9810699999999999</v>
      </c>
      <c r="K12" s="1">
        <f t="shared" si="1"/>
        <v>135.36833333333334</v>
      </c>
      <c r="L12" s="1">
        <f t="shared" si="0"/>
        <v>1546.176666666667</v>
      </c>
      <c r="M12" s="1">
        <f t="shared" si="0"/>
        <v>11.437566666666669</v>
      </c>
      <c r="N12" s="1">
        <f t="shared" si="0"/>
        <v>84.962000000000003</v>
      </c>
      <c r="O12" s="1">
        <f t="shared" si="0"/>
        <v>3.3957899999999999</v>
      </c>
      <c r="P12" s="1">
        <f t="shared" si="0"/>
        <v>6.9929966666666665</v>
      </c>
      <c r="Q12" s="1">
        <f t="shared" si="0"/>
        <v>389.87966666666671</v>
      </c>
    </row>
    <row r="13" spans="1:17" x14ac:dyDescent="0.25">
      <c r="A13" s="1">
        <v>2.5118900000000002</v>
      </c>
      <c r="B13" s="1">
        <v>79.269400000000005</v>
      </c>
      <c r="C13" s="1">
        <v>1004.79</v>
      </c>
      <c r="D13" s="1">
        <v>12.7867</v>
      </c>
      <c r="E13" s="1">
        <v>85.459299999999999</v>
      </c>
      <c r="F13" s="1">
        <v>2.2050900000000002</v>
      </c>
      <c r="G13" s="1">
        <v>6.9925699999999997</v>
      </c>
      <c r="H13" s="1">
        <v>401.27800000000002</v>
      </c>
      <c r="J13" s="1">
        <v>2.5118900000000002</v>
      </c>
      <c r="K13" s="1">
        <f t="shared" si="1"/>
        <v>79.26936666666667</v>
      </c>
      <c r="L13" s="1">
        <f t="shared" si="0"/>
        <v>1004.7913333333332</v>
      </c>
      <c r="M13" s="1">
        <f t="shared" si="0"/>
        <v>12.786733333333332</v>
      </c>
      <c r="N13" s="1">
        <f t="shared" si="0"/>
        <v>85.459666666666649</v>
      </c>
      <c r="O13" s="1">
        <f t="shared" si="0"/>
        <v>2.2050866666666669</v>
      </c>
      <c r="P13" s="1">
        <f t="shared" si="0"/>
        <v>6.9925699999999997</v>
      </c>
      <c r="Q13" s="1">
        <f t="shared" si="0"/>
        <v>401.27800000000002</v>
      </c>
    </row>
    <row r="14" spans="1:17" x14ac:dyDescent="0.25">
      <c r="A14" s="1">
        <v>1.5848899999999999</v>
      </c>
      <c r="B14" s="1">
        <v>50.420699999999997</v>
      </c>
      <c r="C14" s="1">
        <v>650.88300000000004</v>
      </c>
      <c r="D14" s="1">
        <v>13.0768</v>
      </c>
      <c r="E14" s="1">
        <v>85.551299999999998</v>
      </c>
      <c r="F14" s="1">
        <v>1.4277899999999999</v>
      </c>
      <c r="G14" s="1">
        <v>6.9903199999999996</v>
      </c>
      <c r="H14" s="1">
        <v>411.93299999999999</v>
      </c>
      <c r="J14" s="1">
        <v>1.5848899999999999</v>
      </c>
      <c r="K14" s="1">
        <f t="shared" si="1"/>
        <v>50.420766666666658</v>
      </c>
      <c r="L14" s="1">
        <f t="shared" si="0"/>
        <v>650.88299999999992</v>
      </c>
      <c r="M14" s="1">
        <f t="shared" si="0"/>
        <v>13.0768</v>
      </c>
      <c r="N14" s="1">
        <f t="shared" si="0"/>
        <v>85.551000000000002</v>
      </c>
      <c r="O14" s="1">
        <f t="shared" si="0"/>
        <v>1.4277933333333335</v>
      </c>
      <c r="P14" s="1">
        <f t="shared" si="0"/>
        <v>6.9903166666666658</v>
      </c>
      <c r="Q14" s="1">
        <f t="shared" si="0"/>
        <v>411.93266666666665</v>
      </c>
    </row>
    <row r="15" spans="1:17" x14ac:dyDescent="0.25">
      <c r="A15" s="1">
        <v>1</v>
      </c>
      <c r="B15" s="1">
        <v>35.448300000000003</v>
      </c>
      <c r="C15" s="1">
        <v>421.24900000000002</v>
      </c>
      <c r="D15" s="1">
        <v>12.464600000000001</v>
      </c>
      <c r="E15" s="1">
        <v>85.196100000000001</v>
      </c>
      <c r="F15" s="1">
        <v>0.92503999999999997</v>
      </c>
      <c r="G15" s="1">
        <v>6.9932600000000003</v>
      </c>
      <c r="H15" s="1">
        <v>422.80700000000002</v>
      </c>
      <c r="J15" s="1">
        <v>1</v>
      </c>
      <c r="K15" s="1">
        <f t="shared" si="1"/>
        <v>35.448266666666662</v>
      </c>
      <c r="L15" s="1">
        <f t="shared" si="0"/>
        <v>421.24866666666668</v>
      </c>
      <c r="M15" s="1">
        <f t="shared" si="0"/>
        <v>12.464563333333333</v>
      </c>
      <c r="N15" s="1">
        <f t="shared" si="0"/>
        <v>85.196000000000012</v>
      </c>
      <c r="O15" s="1">
        <f t="shared" si="0"/>
        <v>0.92503666666666662</v>
      </c>
      <c r="P15" s="1">
        <f t="shared" si="0"/>
        <v>6.9932566666666665</v>
      </c>
      <c r="Q15" s="1">
        <f t="shared" si="0"/>
        <v>422.80666666666667</v>
      </c>
    </row>
    <row r="16" spans="1:17" x14ac:dyDescent="0.25">
      <c r="A16" s="1">
        <v>0.63095999999999997</v>
      </c>
      <c r="B16" s="1">
        <v>21.8337</v>
      </c>
      <c r="C16" s="1">
        <v>266.82900000000001</v>
      </c>
      <c r="D16" s="1">
        <v>13.085100000000001</v>
      </c>
      <c r="E16" s="1">
        <v>85.320099999999996</v>
      </c>
      <c r="F16" s="1">
        <v>0.58582000000000001</v>
      </c>
      <c r="G16" s="1">
        <v>6.9929800000000002</v>
      </c>
      <c r="H16" s="1">
        <v>424.39100000000002</v>
      </c>
      <c r="J16" s="1">
        <v>0.63095999999999997</v>
      </c>
      <c r="K16" s="1">
        <f t="shared" si="1"/>
        <v>21.833699999999997</v>
      </c>
      <c r="L16" s="1">
        <f t="shared" si="0"/>
        <v>266.82866666666666</v>
      </c>
      <c r="M16" s="1">
        <f t="shared" si="0"/>
        <v>13.085136666666665</v>
      </c>
      <c r="N16" s="1">
        <f t="shared" si="0"/>
        <v>85.32</v>
      </c>
      <c r="O16" s="1">
        <f t="shared" si="0"/>
        <v>0.58582333333333336</v>
      </c>
      <c r="P16" s="1">
        <f t="shared" si="0"/>
        <v>6.9929800000000002</v>
      </c>
      <c r="Q16" s="1">
        <f t="shared" si="0"/>
        <v>424.39166666666665</v>
      </c>
    </row>
    <row r="17" spans="1:26" x14ac:dyDescent="0.25">
      <c r="A17" s="1">
        <v>0.39811000000000002</v>
      </c>
      <c r="B17" s="1">
        <v>28.3339</v>
      </c>
      <c r="C17" s="1">
        <v>168.07900000000001</v>
      </c>
      <c r="D17" s="1">
        <v>6.8349900000000003</v>
      </c>
      <c r="E17" s="1">
        <v>80.278199999999998</v>
      </c>
      <c r="F17" s="1">
        <v>0.37359999999999999</v>
      </c>
      <c r="G17" s="1">
        <v>6.9923900000000003</v>
      </c>
      <c r="H17" s="1">
        <v>428.99799999999999</v>
      </c>
      <c r="J17" s="1">
        <v>0.39811000000000002</v>
      </c>
      <c r="K17" s="1">
        <f t="shared" si="1"/>
        <v>16.206199999999999</v>
      </c>
      <c r="L17" s="1">
        <f t="shared" si="0"/>
        <v>168.07899999999998</v>
      </c>
      <c r="M17" s="1">
        <f t="shared" si="0"/>
        <v>6.8349966666666662</v>
      </c>
      <c r="N17" s="1">
        <f t="shared" si="0"/>
        <v>80.278000000000006</v>
      </c>
      <c r="O17" s="1">
        <f t="shared" si="0"/>
        <v>0.37360333333333334</v>
      </c>
      <c r="P17" s="1">
        <f t="shared" si="0"/>
        <v>6.9923933333333332</v>
      </c>
      <c r="Q17" s="1">
        <f t="shared" si="0"/>
        <v>428.99800000000005</v>
      </c>
    </row>
    <row r="18" spans="1:26" x14ac:dyDescent="0.25">
      <c r="A18" s="1">
        <v>0.25119000000000002</v>
      </c>
      <c r="B18" s="1">
        <v>12.7441</v>
      </c>
      <c r="C18" s="1">
        <v>52.221899999999998</v>
      </c>
      <c r="D18" s="1">
        <v>-617.36</v>
      </c>
      <c r="E18" s="1">
        <v>26.348800000000001</v>
      </c>
      <c r="F18" s="1">
        <v>0.27041999999999999</v>
      </c>
      <c r="G18" s="1">
        <v>6.99003</v>
      </c>
      <c r="H18" s="1">
        <v>492.29300000000001</v>
      </c>
      <c r="J18" s="1">
        <v>0.25119000000000002</v>
      </c>
      <c r="K18" s="1">
        <f t="shared" si="1"/>
        <v>12.744095</v>
      </c>
      <c r="L18" s="1">
        <f t="shared" si="0"/>
        <v>131.53550000000001</v>
      </c>
      <c r="M18" s="1">
        <f t="shared" si="0"/>
        <v>-617.37697666666656</v>
      </c>
      <c r="N18" s="1">
        <f t="shared" si="0"/>
        <v>26.34866666666667</v>
      </c>
      <c r="O18" s="1">
        <f t="shared" si="0"/>
        <v>0.27041666666666669</v>
      </c>
      <c r="P18" s="1">
        <f t="shared" si="0"/>
        <v>6.9900266666666662</v>
      </c>
      <c r="Q18" s="1">
        <f t="shared" si="0"/>
        <v>492.29299999999995</v>
      </c>
    </row>
    <row r="19" spans="1:26" x14ac:dyDescent="0.25">
      <c r="A19" s="1">
        <v>0.15848999999999999</v>
      </c>
      <c r="B19" s="1">
        <v>11.3957</v>
      </c>
      <c r="C19" s="1">
        <v>72.368200000000002</v>
      </c>
      <c r="D19" s="1">
        <v>7.4985900000000001</v>
      </c>
      <c r="E19" s="1">
        <v>81.3887</v>
      </c>
      <c r="F19" s="1">
        <v>0.16048999999999999</v>
      </c>
      <c r="G19" s="1">
        <v>6.9908299999999999</v>
      </c>
      <c r="H19" s="1">
        <v>463.01900000000001</v>
      </c>
      <c r="J19" s="1">
        <v>0.15848999999999999</v>
      </c>
      <c r="K19" s="1">
        <f t="shared" si="1"/>
        <v>11.395756666666665</v>
      </c>
      <c r="L19" s="1">
        <f t="shared" si="0"/>
        <v>72.368200000000002</v>
      </c>
      <c r="M19" s="1">
        <f t="shared" si="0"/>
        <v>7.4986066666666673</v>
      </c>
      <c r="N19" s="1">
        <f t="shared" si="0"/>
        <v>81.388999999999996</v>
      </c>
      <c r="O19" s="1">
        <f t="shared" si="0"/>
        <v>0.16049333333333335</v>
      </c>
      <c r="P19" s="1">
        <f t="shared" si="0"/>
        <v>6.9908299999999999</v>
      </c>
      <c r="Q19" s="1">
        <f t="shared" si="0"/>
        <v>463.01866666666666</v>
      </c>
    </row>
    <row r="20" spans="1:26" x14ac:dyDescent="0.25">
      <c r="A20" s="1">
        <v>0.1</v>
      </c>
      <c r="B20" s="1">
        <v>0</v>
      </c>
      <c r="C20" s="1">
        <v>23.7605</v>
      </c>
      <c r="D20" s="1">
        <v>100.496</v>
      </c>
      <c r="E20" s="1">
        <v>19.359200000000001</v>
      </c>
      <c r="F20" s="1">
        <v>0.16705</v>
      </c>
      <c r="G20" s="1">
        <v>6.9908799999999998</v>
      </c>
      <c r="H20" s="1">
        <v>763.83100000000002</v>
      </c>
      <c r="J20" s="1">
        <v>0.1</v>
      </c>
      <c r="K20" s="1">
        <f t="shared" si="1"/>
        <v>8.0126899999999992</v>
      </c>
      <c r="L20" s="1">
        <f t="shared" si="0"/>
        <v>70.4773</v>
      </c>
      <c r="M20" s="1">
        <f t="shared" si="0"/>
        <v>100.49601333333334</v>
      </c>
      <c r="N20" s="1">
        <f t="shared" si="0"/>
        <v>19.359333333333336</v>
      </c>
      <c r="O20" s="1">
        <f t="shared" si="0"/>
        <v>0.16705333333333336</v>
      </c>
      <c r="P20" s="1">
        <f t="shared" si="0"/>
        <v>6.9908766666666677</v>
      </c>
      <c r="Q20" s="1">
        <f t="shared" si="0"/>
        <v>726.0809999999999</v>
      </c>
    </row>
    <row r="21" spans="1:26" ht="7.5" customHeight="1" x14ac:dyDescent="0.25">
      <c r="A21" s="1" t="s">
        <v>10</v>
      </c>
      <c r="J21" s="1" t="s">
        <v>10</v>
      </c>
    </row>
    <row r="22" spans="1:26" x14ac:dyDescent="0.25">
      <c r="A22" s="4" t="s">
        <v>40</v>
      </c>
      <c r="B22" s="4"/>
      <c r="C22" s="4"/>
      <c r="D22" s="4"/>
      <c r="E22" s="4"/>
      <c r="F22" s="4"/>
      <c r="G22" s="4"/>
      <c r="H22" s="4"/>
      <c r="J22" s="4" t="s">
        <v>41</v>
      </c>
      <c r="K22" s="4"/>
      <c r="L22" s="4"/>
      <c r="M22" s="4"/>
      <c r="N22" s="4"/>
      <c r="O22" s="4"/>
      <c r="P22" s="4"/>
      <c r="Q22" s="4"/>
      <c r="S22" s="4" t="s">
        <v>42</v>
      </c>
      <c r="T22" s="4"/>
      <c r="U22" s="4"/>
      <c r="V22" s="4"/>
      <c r="W22" s="4"/>
      <c r="X22" s="4"/>
      <c r="Y22" s="4"/>
      <c r="Z22" s="4"/>
    </row>
    <row r="23" spans="1:26" x14ac:dyDescent="0.25">
      <c r="A23" s="1" t="s">
        <v>0</v>
      </c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J23" s="1" t="s">
        <v>0</v>
      </c>
      <c r="K23" s="1" t="s">
        <v>1</v>
      </c>
      <c r="L23" s="1" t="s">
        <v>2</v>
      </c>
      <c r="M23" s="1" t="s">
        <v>3</v>
      </c>
      <c r="N23" s="1" t="s">
        <v>4</v>
      </c>
      <c r="O23" s="1" t="s">
        <v>5</v>
      </c>
      <c r="P23" s="1" t="s">
        <v>6</v>
      </c>
      <c r="Q23" s="1" t="s">
        <v>7</v>
      </c>
      <c r="S23" s="1" t="s">
        <v>0</v>
      </c>
      <c r="T23" s="1" t="s">
        <v>1</v>
      </c>
      <c r="U23" s="1" t="s">
        <v>2</v>
      </c>
      <c r="V23" s="1" t="s">
        <v>3</v>
      </c>
      <c r="W23" s="1" t="s">
        <v>4</v>
      </c>
      <c r="X23" s="1" t="s">
        <v>5</v>
      </c>
      <c r="Y23" s="1" t="s">
        <v>6</v>
      </c>
      <c r="Z23" s="1" t="s">
        <v>7</v>
      </c>
    </row>
    <row r="24" spans="1:26" x14ac:dyDescent="0.25">
      <c r="A24" s="1" t="s">
        <v>8</v>
      </c>
      <c r="B24" s="1" t="s">
        <v>9</v>
      </c>
      <c r="C24" s="1" t="s">
        <v>9</v>
      </c>
      <c r="D24" s="1" t="s">
        <v>10</v>
      </c>
      <c r="E24" s="1" t="s">
        <v>11</v>
      </c>
      <c r="F24" s="1" t="s">
        <v>12</v>
      </c>
      <c r="G24" s="1" t="s">
        <v>13</v>
      </c>
      <c r="H24" s="1" t="s">
        <v>14</v>
      </c>
      <c r="J24" s="1" t="s">
        <v>8</v>
      </c>
      <c r="K24" s="1" t="s">
        <v>9</v>
      </c>
      <c r="L24" s="1" t="s">
        <v>9</v>
      </c>
      <c r="M24" s="1" t="s">
        <v>10</v>
      </c>
      <c r="N24" s="1" t="s">
        <v>11</v>
      </c>
      <c r="O24" s="1" t="s">
        <v>12</v>
      </c>
      <c r="P24" s="1" t="s">
        <v>13</v>
      </c>
      <c r="Q24" s="1" t="s">
        <v>14</v>
      </c>
      <c r="S24" s="1" t="s">
        <v>8</v>
      </c>
      <c r="T24" s="1" t="s">
        <v>9</v>
      </c>
      <c r="U24" s="1" t="s">
        <v>9</v>
      </c>
      <c r="V24" s="1" t="s">
        <v>10</v>
      </c>
      <c r="W24" s="1" t="s">
        <v>11</v>
      </c>
      <c r="X24" s="1" t="s">
        <v>12</v>
      </c>
      <c r="Y24" s="1" t="s">
        <v>13</v>
      </c>
      <c r="Z24" s="1" t="s">
        <v>14</v>
      </c>
    </row>
    <row r="25" spans="1:26" x14ac:dyDescent="0.25">
      <c r="A25" s="1">
        <v>100</v>
      </c>
      <c r="B25" s="1">
        <v>5802.21</v>
      </c>
      <c r="C25" s="1">
        <v>13106.8</v>
      </c>
      <c r="D25" s="1">
        <v>2.2589299999999999</v>
      </c>
      <c r="E25" s="1">
        <v>66.122</v>
      </c>
      <c r="F25" s="1">
        <v>31.053100000000001</v>
      </c>
      <c r="G25" s="1">
        <v>6.9249999999999998</v>
      </c>
      <c r="H25" s="1">
        <v>143.33600000000001</v>
      </c>
      <c r="J25" s="1">
        <v>100</v>
      </c>
      <c r="K25" s="1">
        <v>10868.2</v>
      </c>
      <c r="L25" s="1">
        <v>23333.9</v>
      </c>
      <c r="M25" s="1">
        <v>2.1469900000000002</v>
      </c>
      <c r="N25" s="1">
        <v>65.025000000000006</v>
      </c>
      <c r="O25" s="1">
        <v>55.523800000000001</v>
      </c>
      <c r="P25" s="1">
        <v>6.8948999999999998</v>
      </c>
      <c r="Q25" s="1">
        <v>257.40800000000002</v>
      </c>
      <c r="S25">
        <v>100</v>
      </c>
      <c r="T25">
        <v>12618.9</v>
      </c>
      <c r="U25">
        <v>25986.6</v>
      </c>
      <c r="V25">
        <v>2.0593400000000002</v>
      </c>
      <c r="W25">
        <v>64.099000000000004</v>
      </c>
      <c r="X25">
        <v>62.287199999999999</v>
      </c>
      <c r="Y25">
        <v>6.8920199999999996</v>
      </c>
      <c r="Z25">
        <v>288.88400000000001</v>
      </c>
    </row>
    <row r="26" spans="1:26" x14ac:dyDescent="0.25">
      <c r="A26" s="1">
        <v>63.095700000000001</v>
      </c>
      <c r="B26" s="1">
        <v>3705.15</v>
      </c>
      <c r="C26" s="1">
        <v>10018.4</v>
      </c>
      <c r="D26" s="1">
        <v>2.70391</v>
      </c>
      <c r="E26" s="1">
        <v>69.703999999999994</v>
      </c>
      <c r="F26" s="1">
        <v>23.285799999999998</v>
      </c>
      <c r="G26" s="1">
        <v>6.9682899999999997</v>
      </c>
      <c r="H26" s="1">
        <v>169.292</v>
      </c>
      <c r="J26" s="1">
        <v>63.095700000000001</v>
      </c>
      <c r="K26" s="1">
        <v>6508.73</v>
      </c>
      <c r="L26" s="1">
        <v>17196.599999999999</v>
      </c>
      <c r="M26" s="1">
        <v>2.64208</v>
      </c>
      <c r="N26" s="1">
        <v>69.269000000000005</v>
      </c>
      <c r="O26" s="1">
        <v>39.990400000000001</v>
      </c>
      <c r="P26" s="1">
        <v>6.9520499999999998</v>
      </c>
      <c r="Q26" s="1">
        <v>291.416</v>
      </c>
      <c r="S26">
        <v>63.095700000000001</v>
      </c>
      <c r="T26">
        <v>7613.45</v>
      </c>
      <c r="U26">
        <v>19279.3</v>
      </c>
      <c r="V26">
        <v>2.53227</v>
      </c>
      <c r="W26">
        <v>68.450999999999993</v>
      </c>
      <c r="X26">
        <v>45.0809</v>
      </c>
      <c r="Y26">
        <v>6.9518700000000004</v>
      </c>
      <c r="Z26">
        <v>328.52</v>
      </c>
    </row>
    <row r="27" spans="1:26" x14ac:dyDescent="0.25">
      <c r="A27" s="1">
        <v>39.810699999999997</v>
      </c>
      <c r="B27" s="1">
        <v>2259</v>
      </c>
      <c r="C27" s="1">
        <v>7554.75</v>
      </c>
      <c r="D27" s="1">
        <v>3.34429</v>
      </c>
      <c r="E27" s="1">
        <v>73.352000000000004</v>
      </c>
      <c r="F27" s="1">
        <v>17.227799999999998</v>
      </c>
      <c r="G27" s="1">
        <v>6.9836999999999998</v>
      </c>
      <c r="H27" s="1">
        <v>198.06899999999999</v>
      </c>
      <c r="J27" s="1">
        <v>39.810699999999997</v>
      </c>
      <c r="K27" s="1">
        <v>3658.29</v>
      </c>
      <c r="L27" s="1">
        <v>12161.9</v>
      </c>
      <c r="M27" s="1">
        <v>3.3244799999999999</v>
      </c>
      <c r="N27" s="1">
        <v>73.259</v>
      </c>
      <c r="O27" s="1">
        <v>27.720400000000001</v>
      </c>
      <c r="P27" s="1">
        <v>6.9768600000000003</v>
      </c>
      <c r="Q27" s="1">
        <v>319.01499999999999</v>
      </c>
      <c r="S27">
        <v>39.810699999999997</v>
      </c>
      <c r="T27">
        <v>4274.42</v>
      </c>
      <c r="U27">
        <v>13695.5</v>
      </c>
      <c r="V27">
        <v>3.2040500000000001</v>
      </c>
      <c r="W27">
        <v>72.667000000000002</v>
      </c>
      <c r="X27">
        <v>31.333200000000001</v>
      </c>
      <c r="Y27">
        <v>6.98095</v>
      </c>
      <c r="Z27">
        <v>360.38</v>
      </c>
    </row>
    <row r="28" spans="1:26" x14ac:dyDescent="0.25">
      <c r="A28" s="1">
        <v>25.1189</v>
      </c>
      <c r="B28" s="1">
        <v>1328.2</v>
      </c>
      <c r="C28" s="1">
        <v>5597.96</v>
      </c>
      <c r="D28" s="1">
        <v>4.21469</v>
      </c>
      <c r="E28" s="1">
        <v>76.652000000000001</v>
      </c>
      <c r="F28" s="1">
        <v>12.5816</v>
      </c>
      <c r="G28" s="1">
        <v>6.9901299999999997</v>
      </c>
      <c r="H28" s="1">
        <v>229.04599999999999</v>
      </c>
      <c r="J28" s="1">
        <v>25.1189</v>
      </c>
      <c r="K28" s="1">
        <v>1944.06</v>
      </c>
      <c r="L28" s="1">
        <v>8360.73</v>
      </c>
      <c r="M28" s="1">
        <v>4.3006599999999997</v>
      </c>
      <c r="N28" s="1">
        <v>76.91</v>
      </c>
      <c r="O28" s="1">
        <v>18.761299999999999</v>
      </c>
      <c r="P28" s="1">
        <v>6.98644</v>
      </c>
      <c r="Q28" s="1">
        <v>341.726</v>
      </c>
      <c r="S28">
        <v>25.1189</v>
      </c>
      <c r="T28">
        <v>2266.5300000000002</v>
      </c>
      <c r="U28">
        <v>9439.7800000000007</v>
      </c>
      <c r="V28">
        <v>4.16486</v>
      </c>
      <c r="W28">
        <v>76.498999999999995</v>
      </c>
      <c r="X28">
        <v>21.236899999999999</v>
      </c>
      <c r="Y28">
        <v>6.9924400000000002</v>
      </c>
      <c r="Z28">
        <v>386.48500000000001</v>
      </c>
    </row>
    <row r="29" spans="1:26" x14ac:dyDescent="0.25">
      <c r="A29" s="1">
        <v>15.8489</v>
      </c>
      <c r="B29" s="1">
        <v>755.18799999999999</v>
      </c>
      <c r="C29" s="1">
        <v>4068.14</v>
      </c>
      <c r="D29" s="1">
        <v>5.3869199999999999</v>
      </c>
      <c r="E29" s="1">
        <v>79.483999999999995</v>
      </c>
      <c r="F29" s="1">
        <v>9.0462399999999992</v>
      </c>
      <c r="G29" s="1">
        <v>6.9885400000000004</v>
      </c>
      <c r="H29" s="1">
        <v>261.06700000000001</v>
      </c>
      <c r="J29" s="1">
        <v>15.8489</v>
      </c>
      <c r="K29" s="1">
        <v>1005.27</v>
      </c>
      <c r="L29" s="1">
        <v>5644.5</v>
      </c>
      <c r="M29" s="1">
        <v>5.6149399999999998</v>
      </c>
      <c r="N29" s="1">
        <v>79.902000000000001</v>
      </c>
      <c r="O29" s="1">
        <v>12.5344</v>
      </c>
      <c r="P29" s="1">
        <v>6.9882400000000002</v>
      </c>
      <c r="Q29" s="1">
        <v>361.74799999999999</v>
      </c>
      <c r="S29">
        <v>15.8489</v>
      </c>
      <c r="T29">
        <v>1154.0999999999999</v>
      </c>
      <c r="U29">
        <v>6346.34</v>
      </c>
      <c r="V29">
        <v>5.4989499999999998</v>
      </c>
      <c r="W29">
        <v>79.692999999999998</v>
      </c>
      <c r="X29">
        <v>14.1166</v>
      </c>
      <c r="Y29">
        <v>6.9953900000000004</v>
      </c>
      <c r="Z29">
        <v>406.995</v>
      </c>
    </row>
    <row r="30" spans="1:26" x14ac:dyDescent="0.25">
      <c r="A30" s="1">
        <v>10</v>
      </c>
      <c r="B30" s="1">
        <v>423.18900000000002</v>
      </c>
      <c r="C30" s="1">
        <v>2911.18</v>
      </c>
      <c r="D30" s="1">
        <v>6.8791399999999996</v>
      </c>
      <c r="E30" s="1">
        <v>81.728999999999999</v>
      </c>
      <c r="F30" s="1">
        <v>6.4329200000000002</v>
      </c>
      <c r="G30" s="1">
        <v>6.9898800000000003</v>
      </c>
      <c r="H30" s="1">
        <v>294.178</v>
      </c>
      <c r="J30" s="1">
        <v>10</v>
      </c>
      <c r="K30" s="1">
        <v>497.23700000000002</v>
      </c>
      <c r="L30" s="1">
        <v>3691.77</v>
      </c>
      <c r="M30" s="1">
        <v>7.4245599999999996</v>
      </c>
      <c r="N30" s="1">
        <v>82.328999999999994</v>
      </c>
      <c r="O30" s="1">
        <v>8.1465300000000003</v>
      </c>
      <c r="P30" s="1">
        <v>6.9904500000000001</v>
      </c>
      <c r="Q30" s="1">
        <v>372.51</v>
      </c>
      <c r="S30">
        <v>10</v>
      </c>
      <c r="T30">
        <v>568.60199999999998</v>
      </c>
      <c r="U30">
        <v>4154.78</v>
      </c>
      <c r="V30">
        <v>7.3070199999999996</v>
      </c>
      <c r="W30">
        <v>82.206999999999994</v>
      </c>
      <c r="X30">
        <v>9.1819699999999997</v>
      </c>
      <c r="Y30">
        <v>6.9988900000000003</v>
      </c>
      <c r="Z30">
        <v>419.351</v>
      </c>
    </row>
    <row r="31" spans="1:26" x14ac:dyDescent="0.25">
      <c r="A31" s="1">
        <v>6.3095699999999999</v>
      </c>
      <c r="B31" s="1">
        <v>236.63300000000001</v>
      </c>
      <c r="C31" s="1">
        <v>2024.51</v>
      </c>
      <c r="D31" s="1">
        <v>8.5554600000000001</v>
      </c>
      <c r="E31" s="1">
        <v>83.332999999999998</v>
      </c>
      <c r="F31" s="1">
        <v>4.4570400000000001</v>
      </c>
      <c r="G31" s="1">
        <v>6.9895800000000001</v>
      </c>
      <c r="H31" s="1">
        <v>323.04700000000003</v>
      </c>
      <c r="J31" s="1">
        <v>6.3095699999999999</v>
      </c>
      <c r="K31" s="1">
        <v>246.631</v>
      </c>
      <c r="L31" s="1">
        <v>2383.42</v>
      </c>
      <c r="M31" s="1">
        <v>9.6639300000000006</v>
      </c>
      <c r="N31" s="1">
        <v>84.091999999999999</v>
      </c>
      <c r="O31" s="1">
        <v>5.2400799999999998</v>
      </c>
      <c r="P31" s="1">
        <v>6.9902899999999999</v>
      </c>
      <c r="Q31" s="1">
        <v>379.76400000000001</v>
      </c>
      <c r="S31">
        <v>6.3095699999999999</v>
      </c>
      <c r="T31">
        <v>272.31</v>
      </c>
      <c r="U31">
        <v>2666.41</v>
      </c>
      <c r="V31">
        <v>9.7918400000000005</v>
      </c>
      <c r="W31">
        <v>84.168999999999997</v>
      </c>
      <c r="X31">
        <v>5.8683800000000002</v>
      </c>
      <c r="Y31">
        <v>6.9985499999999998</v>
      </c>
      <c r="Z31">
        <v>424.79599999999999</v>
      </c>
    </row>
    <row r="32" spans="1:26" x14ac:dyDescent="0.25">
      <c r="A32" s="1">
        <v>3.9810699999999999</v>
      </c>
      <c r="B32" s="1">
        <v>138.57</v>
      </c>
      <c r="C32" s="1">
        <v>1387.19</v>
      </c>
      <c r="D32" s="1">
        <v>10.0107</v>
      </c>
      <c r="E32" s="1">
        <v>84.295000000000002</v>
      </c>
      <c r="F32" s="1">
        <v>3.0487700000000002</v>
      </c>
      <c r="G32" s="1">
        <v>6.9904200000000003</v>
      </c>
      <c r="H32" s="1">
        <v>350.18099999999998</v>
      </c>
      <c r="J32" s="1">
        <v>3.9810699999999999</v>
      </c>
      <c r="K32" s="1">
        <v>126.878</v>
      </c>
      <c r="L32" s="1">
        <v>1536.91</v>
      </c>
      <c r="M32" s="1">
        <v>12.113300000000001</v>
      </c>
      <c r="N32" s="1">
        <v>85.281000000000006</v>
      </c>
      <c r="O32" s="1">
        <v>3.3724500000000002</v>
      </c>
      <c r="P32" s="1">
        <v>6.9902699999999998</v>
      </c>
      <c r="Q32" s="1">
        <v>387.36700000000002</v>
      </c>
      <c r="S32">
        <v>3.9810699999999999</v>
      </c>
      <c r="T32">
        <v>140.65700000000001</v>
      </c>
      <c r="U32">
        <v>1714.43</v>
      </c>
      <c r="V32">
        <v>12.188700000000001</v>
      </c>
      <c r="W32">
        <v>85.31</v>
      </c>
      <c r="X32">
        <v>3.7661500000000001</v>
      </c>
      <c r="Y32">
        <v>6.9983000000000004</v>
      </c>
      <c r="Z32">
        <v>432.09100000000001</v>
      </c>
    </row>
    <row r="33" spans="1:26" x14ac:dyDescent="0.25">
      <c r="A33" s="1">
        <v>2.5118900000000002</v>
      </c>
      <c r="B33" s="1">
        <v>87.861500000000007</v>
      </c>
      <c r="C33" s="1">
        <v>935.73599999999999</v>
      </c>
      <c r="D33" s="1">
        <v>10.6501</v>
      </c>
      <c r="E33" s="1">
        <v>84.635999999999996</v>
      </c>
      <c r="F33" s="1">
        <v>2.0552000000000001</v>
      </c>
      <c r="G33" s="1">
        <v>6.9898100000000003</v>
      </c>
      <c r="H33" s="1">
        <v>374.16199999999998</v>
      </c>
      <c r="J33" s="1">
        <v>2.5118900000000002</v>
      </c>
      <c r="K33" s="1">
        <v>71.903099999999995</v>
      </c>
      <c r="L33" s="1">
        <v>983.02800000000002</v>
      </c>
      <c r="M33" s="1">
        <v>13.6716</v>
      </c>
      <c r="N33" s="1">
        <v>85.816999999999993</v>
      </c>
      <c r="O33" s="1">
        <v>2.15551</v>
      </c>
      <c r="P33" s="1">
        <v>6.99031</v>
      </c>
      <c r="Q33" s="1">
        <v>392.39600000000002</v>
      </c>
      <c r="S33">
        <v>2.5118900000000002</v>
      </c>
      <c r="T33">
        <v>78.043499999999995</v>
      </c>
      <c r="U33">
        <v>1095.6099999999999</v>
      </c>
      <c r="V33">
        <v>14.038500000000001</v>
      </c>
      <c r="W33">
        <v>85.926000000000002</v>
      </c>
      <c r="X33">
        <v>2.40455</v>
      </c>
      <c r="Y33">
        <v>6.9975899999999998</v>
      </c>
      <c r="Z33">
        <v>437.27600000000001</v>
      </c>
    </row>
    <row r="34" spans="1:26" x14ac:dyDescent="0.25">
      <c r="A34" s="1">
        <v>1.5848899999999999</v>
      </c>
      <c r="B34" s="1">
        <v>57.9465</v>
      </c>
      <c r="C34" s="1">
        <v>623.95799999999997</v>
      </c>
      <c r="D34" s="1">
        <v>10.767799999999999</v>
      </c>
      <c r="E34" s="1">
        <v>84.694000000000003</v>
      </c>
      <c r="F34" s="1">
        <v>1.3698399999999999</v>
      </c>
      <c r="G34" s="1">
        <v>6.9874900000000002</v>
      </c>
      <c r="H34" s="1">
        <v>395.38499999999999</v>
      </c>
      <c r="J34" s="1">
        <v>1.5848899999999999</v>
      </c>
      <c r="K34" s="1">
        <v>44.884700000000002</v>
      </c>
      <c r="L34" s="1">
        <v>630.07299999999998</v>
      </c>
      <c r="M34" s="1">
        <v>14.037599999999999</v>
      </c>
      <c r="N34" s="1">
        <v>85.924999999999997</v>
      </c>
      <c r="O34" s="1">
        <v>1.3808100000000001</v>
      </c>
      <c r="P34" s="1">
        <v>6.9873799999999999</v>
      </c>
      <c r="Q34" s="1">
        <v>398.55700000000002</v>
      </c>
      <c r="S34">
        <v>1.5848899999999999</v>
      </c>
      <c r="T34">
        <v>48.431100000000001</v>
      </c>
      <c r="U34">
        <v>698.61800000000005</v>
      </c>
      <c r="V34">
        <v>14.425000000000001</v>
      </c>
      <c r="W34">
        <v>86.034000000000006</v>
      </c>
      <c r="X34">
        <v>1.5327299999999999</v>
      </c>
      <c r="Y34">
        <v>6.9960800000000001</v>
      </c>
      <c r="Z34">
        <v>441.85599999999999</v>
      </c>
    </row>
    <row r="35" spans="1:26" x14ac:dyDescent="0.25">
      <c r="A35" s="1">
        <v>1</v>
      </c>
      <c r="B35" s="1">
        <v>44.985599999999998</v>
      </c>
      <c r="C35" s="1">
        <v>415.03199999999998</v>
      </c>
      <c r="D35" s="1">
        <v>9.2258899999999997</v>
      </c>
      <c r="E35" s="1">
        <v>83.813999999999993</v>
      </c>
      <c r="F35" s="1">
        <v>0.91298000000000001</v>
      </c>
      <c r="G35" s="1">
        <v>6.9905799999999996</v>
      </c>
      <c r="H35" s="1">
        <v>417.46300000000002</v>
      </c>
      <c r="J35" s="1">
        <v>1</v>
      </c>
      <c r="K35" s="1">
        <v>25.7897</v>
      </c>
      <c r="L35" s="1">
        <v>403.99700000000001</v>
      </c>
      <c r="M35" s="1">
        <v>15.664999999999999</v>
      </c>
      <c r="N35" s="1">
        <v>86.346999999999994</v>
      </c>
      <c r="O35" s="1">
        <v>0.88534000000000002</v>
      </c>
      <c r="P35" s="1">
        <v>6.9906800000000002</v>
      </c>
      <c r="Q35" s="1">
        <v>404.82</v>
      </c>
      <c r="S35">
        <v>1</v>
      </c>
      <c r="T35">
        <v>35.569499999999998</v>
      </c>
      <c r="U35">
        <v>444.71699999999998</v>
      </c>
      <c r="V35">
        <v>12.502800000000001</v>
      </c>
      <c r="W35">
        <v>85.427000000000007</v>
      </c>
      <c r="X35">
        <v>0.97679000000000005</v>
      </c>
      <c r="Y35">
        <v>6.9985099999999996</v>
      </c>
      <c r="Z35">
        <v>446.137</v>
      </c>
    </row>
    <row r="36" spans="1:26" x14ac:dyDescent="0.25">
      <c r="A36" s="1">
        <v>0.63095999999999997</v>
      </c>
      <c r="B36" s="1">
        <v>14.9627</v>
      </c>
      <c r="C36" s="1">
        <v>272.10599999999999</v>
      </c>
      <c r="D36" s="1">
        <v>18.185700000000001</v>
      </c>
      <c r="E36" s="1">
        <v>86.852999999999994</v>
      </c>
      <c r="F36" s="1">
        <v>0.59596000000000005</v>
      </c>
      <c r="G36" s="1">
        <v>6.9902499999999996</v>
      </c>
      <c r="H36" s="1">
        <v>431.911</v>
      </c>
      <c r="J36" s="1">
        <v>0.63095999999999997</v>
      </c>
      <c r="K36" s="1">
        <v>22.391500000000001</v>
      </c>
      <c r="L36" s="1">
        <v>251.59100000000001</v>
      </c>
      <c r="M36" s="1">
        <v>11.236000000000001</v>
      </c>
      <c r="N36" s="1">
        <v>84.914000000000001</v>
      </c>
      <c r="O36" s="1">
        <v>0.55235000000000001</v>
      </c>
      <c r="P36" s="1">
        <v>6.9899500000000003</v>
      </c>
      <c r="Q36" s="1">
        <v>400.32100000000003</v>
      </c>
      <c r="S36">
        <v>0.63095999999999997</v>
      </c>
      <c r="T36">
        <v>28.146899999999999</v>
      </c>
      <c r="U36">
        <v>276.78899999999999</v>
      </c>
      <c r="V36">
        <v>9.83371</v>
      </c>
      <c r="W36">
        <v>84.192999999999998</v>
      </c>
      <c r="X36">
        <v>0.60916000000000003</v>
      </c>
      <c r="Y36">
        <v>6.9987399999999997</v>
      </c>
      <c r="Z36">
        <v>440.94299999999998</v>
      </c>
    </row>
    <row r="37" spans="1:26" x14ac:dyDescent="0.25">
      <c r="A37" s="1">
        <v>0.39811000000000002</v>
      </c>
      <c r="C37" s="1">
        <v>183.09899999999999</v>
      </c>
      <c r="D37" s="1">
        <v>6.1169799999999999</v>
      </c>
      <c r="E37" s="1">
        <v>80.715000000000003</v>
      </c>
      <c r="F37" s="1">
        <v>0.40570000000000001</v>
      </c>
      <c r="G37" s="1">
        <v>6.9897900000000002</v>
      </c>
      <c r="H37" s="1">
        <v>466.02800000000002</v>
      </c>
      <c r="J37" s="1">
        <v>0.39811000000000002</v>
      </c>
      <c r="L37" s="1">
        <v>150.88399999999999</v>
      </c>
      <c r="M37" s="1">
        <v>3.8825099999999999</v>
      </c>
      <c r="N37" s="1">
        <v>75.557000000000002</v>
      </c>
      <c r="O37" s="1">
        <v>0.3407</v>
      </c>
      <c r="P37" s="1">
        <v>6.9896200000000004</v>
      </c>
      <c r="Q37" s="1">
        <v>391.37299999999999</v>
      </c>
      <c r="S37">
        <v>0.39811000000000002</v>
      </c>
      <c r="T37">
        <v>16.206199999999999</v>
      </c>
      <c r="U37">
        <v>170.25399999999999</v>
      </c>
      <c r="V37">
        <v>10.5055</v>
      </c>
      <c r="W37">
        <v>84.561999999999998</v>
      </c>
      <c r="X37">
        <v>0.37441000000000002</v>
      </c>
      <c r="Y37">
        <v>6.99777</v>
      </c>
      <c r="Z37">
        <v>429.59300000000002</v>
      </c>
    </row>
    <row r="38" spans="1:26" x14ac:dyDescent="0.25">
      <c r="A38" s="1">
        <v>0.25119000000000002</v>
      </c>
      <c r="B38" s="1">
        <v>18.861499999999999</v>
      </c>
      <c r="C38" s="1">
        <v>133.10900000000001</v>
      </c>
      <c r="D38" s="1">
        <v>7.0571700000000002</v>
      </c>
      <c r="E38" s="1">
        <v>81.935000000000002</v>
      </c>
      <c r="F38" s="1">
        <v>0.29397000000000001</v>
      </c>
      <c r="G38" s="1">
        <v>6.9894699999999998</v>
      </c>
      <c r="H38" s="1">
        <v>535.21</v>
      </c>
      <c r="J38" s="1">
        <v>0.25119000000000002</v>
      </c>
      <c r="K38" s="1" t="s">
        <v>38</v>
      </c>
      <c r="M38" s="1">
        <v>-1878.8</v>
      </c>
      <c r="N38" s="1">
        <v>-89.97</v>
      </c>
      <c r="O38" s="1">
        <v>0.23266999999999999</v>
      </c>
      <c r="P38" s="1">
        <v>6.9894999999999996</v>
      </c>
      <c r="Q38" s="1">
        <v>423.608</v>
      </c>
      <c r="S38">
        <v>0.25119000000000002</v>
      </c>
      <c r="T38">
        <v>6.62669</v>
      </c>
      <c r="U38">
        <v>129.96199999999999</v>
      </c>
      <c r="V38">
        <v>19.611899999999999</v>
      </c>
      <c r="W38">
        <v>87.081000000000003</v>
      </c>
      <c r="X38">
        <v>0.28460999999999997</v>
      </c>
      <c r="Y38">
        <v>6.9911099999999999</v>
      </c>
      <c r="Z38">
        <v>518.06100000000004</v>
      </c>
    </row>
    <row r="39" spans="1:26" x14ac:dyDescent="0.25">
      <c r="A39" s="1">
        <v>0.15848999999999999</v>
      </c>
      <c r="B39" s="1">
        <v>6.4987700000000004</v>
      </c>
      <c r="C39" s="1">
        <v>66.310599999999994</v>
      </c>
      <c r="D39" s="1">
        <v>10.2036</v>
      </c>
      <c r="E39" s="1">
        <v>84.403000000000006</v>
      </c>
      <c r="F39" s="1">
        <v>0.14571000000000001</v>
      </c>
      <c r="G39" s="1">
        <v>6.99031</v>
      </c>
      <c r="H39" s="1">
        <v>420.39600000000002</v>
      </c>
      <c r="J39" s="1">
        <v>0.15848999999999999</v>
      </c>
      <c r="K39" s="1">
        <v>19.0763</v>
      </c>
      <c r="L39" s="1">
        <v>81.910399999999996</v>
      </c>
      <c r="M39" s="1">
        <v>4.2938400000000003</v>
      </c>
      <c r="N39" s="1">
        <v>76.89</v>
      </c>
      <c r="O39" s="1">
        <v>0.18393000000000001</v>
      </c>
      <c r="P39" s="1">
        <v>6.9905099999999996</v>
      </c>
      <c r="Q39" s="1">
        <v>530.65</v>
      </c>
      <c r="S39">
        <v>0.15848999999999999</v>
      </c>
      <c r="T39">
        <v>8.6121999999999996</v>
      </c>
      <c r="U39">
        <v>68.883600000000001</v>
      </c>
      <c r="V39">
        <v>7.99838</v>
      </c>
      <c r="W39">
        <v>82.873999999999995</v>
      </c>
      <c r="X39">
        <v>0.15184</v>
      </c>
      <c r="Y39">
        <v>6.9916700000000001</v>
      </c>
      <c r="Z39">
        <v>438.01</v>
      </c>
    </row>
    <row r="40" spans="1:26" x14ac:dyDescent="0.25">
      <c r="A40" s="1">
        <v>0.1</v>
      </c>
      <c r="C40" s="1">
        <v>75.083399999999997</v>
      </c>
      <c r="D40" s="1">
        <v>308.91699999999997</v>
      </c>
      <c r="E40" s="1">
        <v>89.814999999999998</v>
      </c>
      <c r="F40" s="1">
        <v>0.16419</v>
      </c>
      <c r="G40" s="1">
        <v>6.9898600000000002</v>
      </c>
      <c r="H40" s="1">
        <v>750.83799999999997</v>
      </c>
      <c r="J40" s="1">
        <v>0.1</v>
      </c>
      <c r="L40" s="1">
        <v>65.871200000000002</v>
      </c>
      <c r="M40" s="1">
        <v>1.26634</v>
      </c>
      <c r="N40" s="1">
        <v>51.703000000000003</v>
      </c>
      <c r="O40" s="1">
        <v>0.18356</v>
      </c>
      <c r="P40" s="1">
        <v>6.9907899999999996</v>
      </c>
      <c r="S40">
        <v>0.1</v>
      </c>
      <c r="T40">
        <v>8.0126899999999992</v>
      </c>
      <c r="V40">
        <v>-8.6952999999999996</v>
      </c>
      <c r="W40">
        <v>-83.44</v>
      </c>
      <c r="X40">
        <v>0.15340999999999999</v>
      </c>
      <c r="Y40">
        <v>6.9919799999999999</v>
      </c>
      <c r="Z40">
        <v>701.32399999999996</v>
      </c>
    </row>
    <row r="41" spans="1:26" ht="9" customHeight="1" x14ac:dyDescent="0.25">
      <c r="A41" s="1" t="s">
        <v>10</v>
      </c>
      <c r="J41" s="1" t="s">
        <v>10</v>
      </c>
      <c r="S41" t="s">
        <v>10</v>
      </c>
    </row>
    <row r="42" spans="1:26" x14ac:dyDescent="0.25">
      <c r="A42" s="4"/>
      <c r="B42" s="4"/>
      <c r="C42" s="4"/>
      <c r="D42" s="4"/>
      <c r="E42" s="4"/>
      <c r="F42" s="4"/>
      <c r="G42" s="4"/>
      <c r="H42" s="4"/>
    </row>
  </sheetData>
  <mergeCells count="6">
    <mergeCell ref="S22:Z22"/>
    <mergeCell ref="A42:H42"/>
    <mergeCell ref="A2:H2"/>
    <mergeCell ref="J2:Q2"/>
    <mergeCell ref="A22:H22"/>
    <mergeCell ref="J22:Q2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aec6804-0fa9-4906-98fd-b2748e10330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12FB9BA0132840978D02527843DC2B" ma:contentTypeVersion="15" ma:contentTypeDescription="Crear nuevo documento." ma:contentTypeScope="" ma:versionID="2ab76678b92843121cd74dfcf122a13f">
  <xsd:schema xmlns:xsd="http://www.w3.org/2001/XMLSchema" xmlns:xs="http://www.w3.org/2001/XMLSchema" xmlns:p="http://schemas.microsoft.com/office/2006/metadata/properties" xmlns:ns3="b3ed5890-513b-4189-a033-7c74897ac5a0" xmlns:ns4="baec6804-0fa9-4906-98fd-b2748e10330e" targetNamespace="http://schemas.microsoft.com/office/2006/metadata/properties" ma:root="true" ma:fieldsID="eb514342858749de80b87ec407e3d123" ns3:_="" ns4:_="">
    <xsd:import namespace="b3ed5890-513b-4189-a033-7c74897ac5a0"/>
    <xsd:import namespace="baec6804-0fa9-4906-98fd-b2748e10330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ingHintHash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ed5890-513b-4189-a033-7c74897ac5a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ash de la sugerencia para compartir" ma:hidden="true" ma:internalName="SharingHintHash" ma:readOnly="true">
      <xsd:simpleType>
        <xsd:restriction base="dms:Text"/>
      </xsd:simpleType>
    </xsd:element>
    <xsd:element name="SharedWithDetails" ma:index="1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ec6804-0fa9-4906-98fd-b2748e1033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955A84-34AC-462E-B33E-A0A076624155}">
  <ds:schemaRefs>
    <ds:schemaRef ds:uri="http://www.w3.org/XML/1998/namespace"/>
    <ds:schemaRef ds:uri="http://schemas.microsoft.com/office/2006/metadata/properties"/>
    <ds:schemaRef ds:uri="http://purl.org/dc/elements/1.1/"/>
    <ds:schemaRef ds:uri="baec6804-0fa9-4906-98fd-b2748e10330e"/>
    <ds:schemaRef ds:uri="http://schemas.microsoft.com/office/infopath/2007/PartnerControls"/>
    <ds:schemaRef ds:uri="b3ed5890-513b-4189-a033-7c74897ac5a0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A3B25B1-3150-4144-A1E3-37C1337CC7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B876BC-329C-4055-B6D0-FCF83EF664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ed5890-513b-4189-a033-7c74897ac5a0"/>
    <ds:schemaRef ds:uri="baec6804-0fa9-4906-98fd-b2748e1033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cruces</vt:lpstr>
      <vt:lpstr>PLA</vt:lpstr>
      <vt:lpstr>Lignina</vt:lpstr>
      <vt:lpstr>L3P</vt:lpstr>
      <vt:lpstr>L5P</vt:lpstr>
      <vt:lpstr>Café</vt:lpstr>
      <vt:lpstr>C3P</vt:lpstr>
      <vt:lpstr>C5P</vt:lpstr>
      <vt:lpstr>C10P</vt:lpstr>
      <vt:lpstr>C15P</vt:lpstr>
      <vt:lpstr>C20P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2023-11-21T09:58:48Z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0x010100FC12FB9BA0132840978D02527843DC2B</vt:lpwstr>
  </property>
</Properties>
</file>